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1075" windowHeight="10005"/>
  </bookViews>
  <sheets>
    <sheet name="hlavní závod (2)" sheetId="5" r:id="rId1"/>
    <sheet name="Děti komplet" sheetId="3" r:id="rId2"/>
    <sheet name="Deti Jihocesky prebor" sheetId="2" r:id="rId3"/>
    <sheet name="TT Tálín" sheetId="4" r:id="rId4"/>
  </sheets>
  <definedNames>
    <definedName name="_xlnm._FilterDatabase" localSheetId="0" hidden="1">'hlavní závod (2)'!#REF!</definedName>
    <definedName name="_xlnm.Print_Titles" localSheetId="0">'hlavní závod (2)'!$A$4:$IV$4</definedName>
    <definedName name="_xlnm.Print_Area" localSheetId="0">'hlavní závod (2)'!$A$1:$U$71</definedName>
  </definedNames>
  <calcPr calcId="125725"/>
</workbook>
</file>

<file path=xl/calcChain.xml><?xml version="1.0" encoding="utf-8"?>
<calcChain xmlns="http://schemas.openxmlformats.org/spreadsheetml/2006/main">
  <c r="R65" i="5"/>
  <c r="R66"/>
  <c r="R67"/>
  <c r="R68"/>
  <c r="R69"/>
  <c r="R70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X9"/>
  <c r="W9"/>
  <c r="V9"/>
  <c r="R9"/>
  <c r="R8"/>
  <c r="R7"/>
  <c r="R6"/>
</calcChain>
</file>

<file path=xl/sharedStrings.xml><?xml version="1.0" encoding="utf-8"?>
<sst xmlns="http://schemas.openxmlformats.org/spreadsheetml/2006/main" count="841" uniqueCount="246">
  <si>
    <t>Pořadí</t>
  </si>
  <si>
    <t>Závodník</t>
  </si>
  <si>
    <t>Klub</t>
  </si>
  <si>
    <t>Stat</t>
  </si>
  <si>
    <t>Rok</t>
  </si>
  <si>
    <t>StČ</t>
  </si>
  <si>
    <t>Ž</t>
  </si>
  <si>
    <t>Kategorie</t>
  </si>
  <si>
    <t>#</t>
  </si>
  <si>
    <t>Plavání</t>
  </si>
  <si>
    <t>Kolo</t>
  </si>
  <si>
    <t>Po_kole</t>
  </si>
  <si>
    <t>Běh</t>
  </si>
  <si>
    <t>Cíl</t>
  </si>
  <si>
    <t>Střihavka Jindřich</t>
  </si>
  <si>
    <t>TCV J. Hradec</t>
  </si>
  <si>
    <t>M1</t>
  </si>
  <si>
    <t>Ploc Jarda</t>
  </si>
  <si>
    <t>SK Kola Víšek</t>
  </si>
  <si>
    <t>M3</t>
  </si>
  <si>
    <t>Stuchlík Jiří</t>
  </si>
  <si>
    <t>E-ON TT Tábor</t>
  </si>
  <si>
    <t>Hron  Jan</t>
  </si>
  <si>
    <t>Šutri Prachatice</t>
  </si>
  <si>
    <t>Toul Filip</t>
  </si>
  <si>
    <t>Kalivoda Tomáš</t>
  </si>
  <si>
    <t>Fischer Ski klub Šumava</t>
  </si>
  <si>
    <t>M2</t>
  </si>
  <si>
    <t xml:space="preserve">Korous  Martin </t>
  </si>
  <si>
    <t>M4</t>
  </si>
  <si>
    <t>Zajíc Václav</t>
  </si>
  <si>
    <t>Trisk ČB</t>
  </si>
  <si>
    <t>Studnář Lukáš</t>
  </si>
  <si>
    <t>Veselí n./ Lužnicí</t>
  </si>
  <si>
    <t>Vacek Vojtěch</t>
  </si>
  <si>
    <t>Macháček Michal</t>
  </si>
  <si>
    <t>Koptík Jiří</t>
  </si>
  <si>
    <t>Saidl Filip</t>
  </si>
  <si>
    <t>TJ Packa Praha</t>
  </si>
  <si>
    <t>Eninger  Boris</t>
  </si>
  <si>
    <t>Juráň Karel</t>
  </si>
  <si>
    <t>TT Tálín</t>
  </si>
  <si>
    <t>Hájek Tomáš</t>
  </si>
  <si>
    <t>Plánek Karel</t>
  </si>
  <si>
    <t>Krajánek Tomáš</t>
  </si>
  <si>
    <t xml:space="preserve">Pudil Jaroslav </t>
  </si>
  <si>
    <t>M2 sport Bečvář Strakonice</t>
  </si>
  <si>
    <t>M5</t>
  </si>
  <si>
    <t>Altman Petr</t>
  </si>
  <si>
    <t>Palivec David</t>
  </si>
  <si>
    <t>SPSVD Jistebnice</t>
  </si>
  <si>
    <t>Fanturová Lenka</t>
  </si>
  <si>
    <t>VSK FTVS</t>
  </si>
  <si>
    <t>*</t>
  </si>
  <si>
    <t>Z4</t>
  </si>
  <si>
    <t>Kopáček Pavel</t>
  </si>
  <si>
    <t>Bežerovice</t>
  </si>
  <si>
    <t>Korytarová Eliška</t>
  </si>
  <si>
    <t>Z1</t>
  </si>
  <si>
    <t>Havel Jan</t>
  </si>
  <si>
    <t>TJ Tatran Sedlčany</t>
  </si>
  <si>
    <t>Diviš Jiří</t>
  </si>
  <si>
    <t>CBC Team</t>
  </si>
  <si>
    <t>Macháček Tomáš</t>
  </si>
  <si>
    <t>Švecová Lenka</t>
  </si>
  <si>
    <t>Filipová Klára</t>
  </si>
  <si>
    <t>Resolution team</t>
  </si>
  <si>
    <t>Z2</t>
  </si>
  <si>
    <t>Mikoláš Jan</t>
  </si>
  <si>
    <t>Pech Roman</t>
  </si>
  <si>
    <t>Santarius Bogdan</t>
  </si>
  <si>
    <t>Adamov</t>
  </si>
  <si>
    <t>Tůma Jaroslav</t>
  </si>
  <si>
    <t>SK EGO Šindlovy Dvory</t>
  </si>
  <si>
    <t>Hájková Kristýna</t>
  </si>
  <si>
    <t>Trailpoint</t>
  </si>
  <si>
    <t>Z3</t>
  </si>
  <si>
    <t>Novotný Jindřich</t>
  </si>
  <si>
    <t>Vopat Jan</t>
  </si>
  <si>
    <t>M6</t>
  </si>
  <si>
    <t>Kulhánek Tomáš</t>
  </si>
  <si>
    <t>Salzburg</t>
  </si>
  <si>
    <t>Šimek Miroslav</t>
  </si>
  <si>
    <t>TC Dvořák</t>
  </si>
  <si>
    <t>Homola Jan</t>
  </si>
  <si>
    <t>TJ Sokol Bernartice</t>
  </si>
  <si>
    <t>Valdová Marie</t>
  </si>
  <si>
    <t>SK Kardašova Řečice</t>
  </si>
  <si>
    <t>Zima Josef</t>
  </si>
  <si>
    <t>B+H triatlon České Budějovice</t>
  </si>
  <si>
    <t>Ježková  Kateřina</t>
  </si>
  <si>
    <t>Nutrend Litoměřice</t>
  </si>
  <si>
    <t>Dušková Jitka</t>
  </si>
  <si>
    <t>Jíška Pavel</t>
  </si>
  <si>
    <t>HC Milevsko 2010</t>
  </si>
  <si>
    <t>Procházková Milena</t>
  </si>
  <si>
    <t>Kincová Petra</t>
  </si>
  <si>
    <t>Kozlová Kateřina</t>
  </si>
  <si>
    <t>Humajová Tereza</t>
  </si>
  <si>
    <t>ELAB team</t>
  </si>
  <si>
    <t>Střihavková Petra</t>
  </si>
  <si>
    <t>Adámková Dana</t>
  </si>
  <si>
    <t>Zářecký Miloš</t>
  </si>
  <si>
    <t>TTD Dolní Chabry</t>
  </si>
  <si>
    <t>Hronová Božena</t>
  </si>
  <si>
    <t>Z5</t>
  </si>
  <si>
    <t>Lánová Eva</t>
  </si>
  <si>
    <t>Lanovka team</t>
  </si>
  <si>
    <t>Veselá Martina</t>
  </si>
  <si>
    <t>Matouš Petr</t>
  </si>
  <si>
    <t>Trecha Rudolf</t>
  </si>
  <si>
    <t>Uhlířová Miroslava</t>
  </si>
  <si>
    <t>Taflík Miroslav</t>
  </si>
  <si>
    <t>Plzeň</t>
  </si>
  <si>
    <t>Kraz Josef</t>
  </si>
  <si>
    <t>Gotfríd Lukáš</t>
  </si>
  <si>
    <t>SDH Tálín</t>
  </si>
  <si>
    <t>Šoltis Jan</t>
  </si>
  <si>
    <t>Mengusovce SR</t>
  </si>
  <si>
    <t>Forster Milan</t>
  </si>
  <si>
    <t>Jiskra Domažlice</t>
  </si>
  <si>
    <t>Růžička Jakub</t>
  </si>
  <si>
    <t>Písek</t>
  </si>
  <si>
    <t>Ondrášková Adriana</t>
  </si>
  <si>
    <t>Uhlířová Zuzana</t>
  </si>
  <si>
    <t>Leszkow David</t>
  </si>
  <si>
    <t>DNF</t>
  </si>
  <si>
    <t>JČP</t>
  </si>
  <si>
    <t>Plánek Jonáš</t>
  </si>
  <si>
    <t>BC0</t>
  </si>
  <si>
    <t>Krajánek Ondřej</t>
  </si>
  <si>
    <t>Rothbauer David</t>
  </si>
  <si>
    <t>CT Neber</t>
  </si>
  <si>
    <t>Steklý Hynek</t>
  </si>
  <si>
    <t>Kmoch Štěpán</t>
  </si>
  <si>
    <t>Šiška Adam</t>
  </si>
  <si>
    <t>BC1</t>
  </si>
  <si>
    <t>Tomeček Matěj</t>
  </si>
  <si>
    <t>GS Cyklo team Jistebnice</t>
  </si>
  <si>
    <t>Steklý Petr</t>
  </si>
  <si>
    <t>Hubáček Jakub</t>
  </si>
  <si>
    <t>Jenčík Jakub</t>
  </si>
  <si>
    <t>Matásek Jakub</t>
  </si>
  <si>
    <t>Biketime Bulls Písek</t>
  </si>
  <si>
    <t>BC2a</t>
  </si>
  <si>
    <t>Plánek Matouš</t>
  </si>
  <si>
    <t>Bursa Matěj</t>
  </si>
  <si>
    <t>TJ Fezko Strakonice</t>
  </si>
  <si>
    <t>Valda Antonín</t>
  </si>
  <si>
    <t>BC2b</t>
  </si>
  <si>
    <t>Hubáček Ondřej</t>
  </si>
  <si>
    <t>Steklý Libor</t>
  </si>
  <si>
    <t>Ošmyk Matyáš</t>
  </si>
  <si>
    <t>Straka Eduard</t>
  </si>
  <si>
    <t>Jiruška Matyáš</t>
  </si>
  <si>
    <t>Gončaruk Ilja</t>
  </si>
  <si>
    <t>Gröschl Vojtěch</t>
  </si>
  <si>
    <t>BC3</t>
  </si>
  <si>
    <t>Adam Petr</t>
  </si>
  <si>
    <t>Zadražil  Jan</t>
  </si>
  <si>
    <t>Homola Matěj</t>
  </si>
  <si>
    <t>Plánek Kryštof</t>
  </si>
  <si>
    <t>Ira Jakub</t>
  </si>
  <si>
    <t>Gröschl Václav</t>
  </si>
  <si>
    <t>Šiška Matěj</t>
  </si>
  <si>
    <t>Kolář Matěj</t>
  </si>
  <si>
    <t>Krajánek Jakub</t>
  </si>
  <si>
    <t>Tomečková Barbora</t>
  </si>
  <si>
    <t>BD0</t>
  </si>
  <si>
    <t>Žemličková Marie</t>
  </si>
  <si>
    <t>Žďárské Vrchy</t>
  </si>
  <si>
    <t>Rothbauer Aneta</t>
  </si>
  <si>
    <t>Hronková Tereza</t>
  </si>
  <si>
    <t>BD1</t>
  </si>
  <si>
    <t>Stuchlíková Denisa</t>
  </si>
  <si>
    <t>Bočková Izabela</t>
  </si>
  <si>
    <t>Tomečková Tereza</t>
  </si>
  <si>
    <t>BD2a</t>
  </si>
  <si>
    <t>Koptíková Kristýna</t>
  </si>
  <si>
    <t>BD2b</t>
  </si>
  <si>
    <t>Machová Markéta</t>
  </si>
  <si>
    <t>Tischlerová Linda</t>
  </si>
  <si>
    <t>Dvořáková Kateřina</t>
  </si>
  <si>
    <t>BD3</t>
  </si>
  <si>
    <t>Pfeilerová Hana</t>
  </si>
  <si>
    <t>Jahodová Eliška</t>
  </si>
  <si>
    <t>PKJH</t>
  </si>
  <si>
    <t>Jenčíková Anna</t>
  </si>
  <si>
    <t>Straková Ema</t>
  </si>
  <si>
    <t>Homola Jakub</t>
  </si>
  <si>
    <t>ZC1</t>
  </si>
  <si>
    <t>Žirovnický  Jan</t>
  </si>
  <si>
    <t>Mach Miroslav</t>
  </si>
  <si>
    <t>Gončaruk Kyrill</t>
  </si>
  <si>
    <t>Kostlán Robert</t>
  </si>
  <si>
    <t>ZC2</t>
  </si>
  <si>
    <t>Kozojed  Martin</t>
  </si>
  <si>
    <t>Korous David</t>
  </si>
  <si>
    <t>Němec Matyáš</t>
  </si>
  <si>
    <t>Korousová Nikola</t>
  </si>
  <si>
    <t>ZD1</t>
  </si>
  <si>
    <t>Stuchlíková Natálie</t>
  </si>
  <si>
    <t>Kučerová Beáta</t>
  </si>
  <si>
    <t>Adamová Tereza</t>
  </si>
  <si>
    <t>Tischlerová Lucie</t>
  </si>
  <si>
    <t>ZD2</t>
  </si>
  <si>
    <t>Kuška Filip</t>
  </si>
  <si>
    <t>Praha</t>
  </si>
  <si>
    <t>Fraňěk Tomáš</t>
  </si>
  <si>
    <t>Triklub Příbram</t>
  </si>
  <si>
    <t>Panuška Václav</t>
  </si>
  <si>
    <t>Triatlon Týnec, Malý Bor</t>
  </si>
  <si>
    <t>Planck Thea</t>
  </si>
  <si>
    <t>x</t>
  </si>
  <si>
    <t>Kozderová Justýna</t>
  </si>
  <si>
    <t>Kušková Viktorie</t>
  </si>
  <si>
    <t>Parezová Anna</t>
  </si>
  <si>
    <t>TT Příbram</t>
  </si>
  <si>
    <t>Kozderová Anna</t>
  </si>
  <si>
    <t>Pluhař David</t>
  </si>
  <si>
    <t>Plavecké sporty Kroměříž</t>
  </si>
  <si>
    <t>Kalivoda Lukáš</t>
  </si>
  <si>
    <t>TT Slavia VŠ Plzeň</t>
  </si>
  <si>
    <t>Koutný Roman</t>
  </si>
  <si>
    <t>Parez  Jan</t>
  </si>
  <si>
    <t>Panušková Vendula</t>
  </si>
  <si>
    <t>Němečková Eliška</t>
  </si>
  <si>
    <t>Krůtová Eliška</t>
  </si>
  <si>
    <t>Fraňková Natálie</t>
  </si>
  <si>
    <t>Baháčová Tereza</t>
  </si>
  <si>
    <t>Triatlon Tálín 2018</t>
  </si>
  <si>
    <t>Trať:</t>
  </si>
  <si>
    <t>0,75 - 24 - 6 km</t>
  </si>
  <si>
    <t>Dne: 7.7.2018</t>
  </si>
  <si>
    <t xml:space="preserve">Místo: </t>
  </si>
  <si>
    <t>Tálín</t>
  </si>
  <si>
    <t>Pořadatel:</t>
  </si>
  <si>
    <t>TT Tálín, obec Tálín</t>
  </si>
  <si>
    <t>Hlavní Závod</t>
  </si>
  <si>
    <t>SČ</t>
  </si>
  <si>
    <t>K</t>
  </si>
  <si>
    <t>Po kole</t>
  </si>
  <si>
    <t>Dif</t>
  </si>
  <si>
    <t>I.</t>
  </si>
  <si>
    <t>II.</t>
  </si>
  <si>
    <t>III.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</si>
</sst>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i/>
      <sz val="7"/>
      <color theme="1"/>
      <name val="Arial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71">
    <xf numFmtId="0" fontId="0" fillId="0" borderId="0" xfId="0"/>
    <xf numFmtId="21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6" fillId="0" borderId="10" xfId="0" applyFont="1" applyBorder="1"/>
    <xf numFmtId="21" fontId="16" fillId="0" borderId="10" xfId="0" applyNumberFormat="1" applyFont="1" applyBorder="1"/>
    <xf numFmtId="0" fontId="16" fillId="0" borderId="0" xfId="0" applyFont="1"/>
    <xf numFmtId="0" fontId="19" fillId="0" borderId="0" xfId="42" applyFont="1" applyFill="1" applyBorder="1" applyAlignment="1" applyProtection="1">
      <alignment vertical="center"/>
      <protection locked="0" hidden="1"/>
    </xf>
    <xf numFmtId="49" fontId="20" fillId="0" borderId="0" xfId="42" applyNumberFormat="1" applyFont="1" applyFill="1" applyBorder="1" applyAlignment="1" applyProtection="1">
      <alignment horizontal="left"/>
      <protection locked="0"/>
    </xf>
    <xf numFmtId="0" fontId="21" fillId="0" borderId="0" xfId="42" applyFont="1" applyFill="1" applyBorder="1" applyProtection="1">
      <protection hidden="1"/>
    </xf>
    <xf numFmtId="0" fontId="21" fillId="0" borderId="0" xfId="42" applyFont="1" applyFill="1" applyAlignment="1" applyProtection="1">
      <alignment horizontal="right"/>
      <protection locked="0"/>
    </xf>
    <xf numFmtId="0" fontId="21" fillId="0" borderId="0" xfId="42" applyFont="1" applyFill="1" applyProtection="1">
      <protection locked="0"/>
    </xf>
    <xf numFmtId="0" fontId="21" fillId="0" borderId="14" xfId="42" applyFont="1" applyFill="1" applyBorder="1" applyAlignment="1" applyProtection="1">
      <protection hidden="1"/>
    </xf>
    <xf numFmtId="14" fontId="20" fillId="0" borderId="15" xfId="42" applyNumberFormat="1" applyFont="1" applyFill="1" applyBorder="1" applyAlignment="1" applyProtection="1">
      <protection locked="0"/>
    </xf>
    <xf numFmtId="0" fontId="21" fillId="0" borderId="10" xfId="42" applyFont="1" applyFill="1" applyBorder="1" applyAlignment="1" applyProtection="1">
      <alignment horizontal="left"/>
      <protection hidden="1"/>
    </xf>
    <xf numFmtId="0" fontId="21" fillId="0" borderId="16" xfId="42" applyFont="1" applyFill="1" applyBorder="1" applyAlignment="1" applyProtection="1">
      <alignment horizontal="right"/>
      <protection hidden="1"/>
    </xf>
    <xf numFmtId="0" fontId="20" fillId="0" borderId="16" xfId="42" applyFont="1" applyFill="1" applyBorder="1" applyAlignment="1" applyProtection="1">
      <protection locked="0"/>
    </xf>
    <xf numFmtId="0" fontId="21" fillId="0" borderId="15" xfId="42" applyFont="1" applyFill="1" applyBorder="1" applyProtection="1">
      <protection locked="0"/>
    </xf>
    <xf numFmtId="0" fontId="21" fillId="0" borderId="14" xfId="42" applyFont="1" applyFill="1" applyBorder="1" applyProtection="1">
      <protection locked="0"/>
    </xf>
    <xf numFmtId="0" fontId="21" fillId="0" borderId="16" xfId="42" applyFont="1" applyFill="1" applyBorder="1" applyAlignment="1" applyProtection="1">
      <alignment horizontal="right"/>
      <protection locked="0"/>
    </xf>
    <xf numFmtId="0" fontId="20" fillId="0" borderId="16" xfId="42" applyFont="1" applyFill="1" applyBorder="1" applyAlignment="1" applyProtection="1">
      <alignment horizontal="left"/>
      <protection hidden="1"/>
    </xf>
    <xf numFmtId="0" fontId="21" fillId="0" borderId="16" xfId="42" applyFont="1" applyFill="1" applyBorder="1" applyProtection="1">
      <protection locked="0"/>
    </xf>
    <xf numFmtId="0" fontId="20" fillId="0" borderId="16" xfId="42" applyFont="1" applyFill="1" applyBorder="1" applyAlignment="1" applyProtection="1">
      <protection hidden="1"/>
    </xf>
    <xf numFmtId="0" fontId="21" fillId="0" borderId="16" xfId="42" applyFont="1" applyFill="1" applyBorder="1" applyProtection="1">
      <protection hidden="1"/>
    </xf>
    <xf numFmtId="0" fontId="21" fillId="0" borderId="15" xfId="42" applyFont="1" applyFill="1" applyBorder="1" applyAlignment="1" applyProtection="1">
      <protection hidden="1"/>
    </xf>
    <xf numFmtId="0" fontId="19" fillId="0" borderId="17" xfId="42" applyFont="1" applyFill="1" applyBorder="1" applyAlignment="1" applyProtection="1">
      <alignment vertical="center"/>
      <protection locked="0" hidden="1"/>
    </xf>
    <xf numFmtId="0" fontId="22" fillId="0" borderId="17" xfId="42" applyFont="1" applyFill="1" applyBorder="1" applyAlignment="1" applyProtection="1">
      <alignment vertical="center"/>
      <protection locked="0" hidden="1"/>
    </xf>
    <xf numFmtId="0" fontId="23" fillId="0" borderId="11" xfId="42" applyFont="1" applyFill="1" applyBorder="1" applyProtection="1">
      <protection hidden="1"/>
    </xf>
    <xf numFmtId="0" fontId="23" fillId="0" borderId="12" xfId="42" applyFont="1" applyFill="1" applyBorder="1" applyProtection="1">
      <protection hidden="1"/>
    </xf>
    <xf numFmtId="0" fontId="23" fillId="0" borderId="18" xfId="42" applyFont="1" applyFill="1" applyBorder="1" applyAlignment="1" applyProtection="1">
      <alignment horizontal="left"/>
      <protection hidden="1"/>
    </xf>
    <xf numFmtId="0" fontId="23" fillId="0" borderId="12" xfId="42" applyFont="1" applyFill="1" applyBorder="1" applyAlignment="1" applyProtection="1">
      <alignment horizontal="left"/>
      <protection hidden="1"/>
    </xf>
    <xf numFmtId="0" fontId="23" fillId="0" borderId="18" xfId="42" applyFont="1" applyFill="1" applyBorder="1" applyProtection="1">
      <protection hidden="1"/>
    </xf>
    <xf numFmtId="0" fontId="23" fillId="0" borderId="13" xfId="42" applyFont="1" applyFill="1" applyBorder="1" applyProtection="1">
      <protection hidden="1"/>
    </xf>
    <xf numFmtId="0" fontId="24" fillId="0" borderId="0" xfId="42" applyFont="1"/>
    <xf numFmtId="0" fontId="25" fillId="0" borderId="19" xfId="42" applyFont="1" applyFill="1" applyBorder="1" applyAlignment="1" applyProtection="1">
      <alignment horizontal="center"/>
      <protection locked="0"/>
    </xf>
    <xf numFmtId="0" fontId="26" fillId="0" borderId="20" xfId="42" applyFont="1" applyFill="1" applyBorder="1" applyProtection="1">
      <protection locked="0"/>
    </xf>
    <xf numFmtId="0" fontId="26" fillId="0" borderId="20" xfId="42" applyFont="1" applyFill="1" applyBorder="1" applyAlignment="1" applyProtection="1">
      <alignment horizontal="center"/>
      <protection locked="0"/>
    </xf>
    <xf numFmtId="0" fontId="26" fillId="0" borderId="20" xfId="42" applyFont="1" applyFill="1" applyBorder="1" applyAlignment="1" applyProtection="1">
      <alignment horizontal="left"/>
      <protection locked="0"/>
    </xf>
    <xf numFmtId="0" fontId="25" fillId="0" borderId="20" xfId="42" applyFont="1" applyFill="1" applyBorder="1" applyProtection="1">
      <protection locked="0"/>
    </xf>
    <xf numFmtId="0" fontId="25" fillId="0" borderId="21" xfId="42" applyFont="1" applyFill="1" applyBorder="1" applyAlignment="1" applyProtection="1">
      <alignment horizontal="left"/>
      <protection locked="0"/>
    </xf>
    <xf numFmtId="21" fontId="26" fillId="0" borderId="19" xfId="42" applyNumberFormat="1" applyFont="1" applyFill="1" applyBorder="1" applyProtection="1">
      <protection locked="0"/>
    </xf>
    <xf numFmtId="21" fontId="26" fillId="0" borderId="20" xfId="42" applyNumberFormat="1" applyFont="1" applyFill="1" applyBorder="1" applyProtection="1">
      <protection locked="0"/>
    </xf>
    <xf numFmtId="21" fontId="25" fillId="0" borderId="21" xfId="42" applyNumberFormat="1" applyFont="1" applyFill="1" applyBorder="1" applyProtection="1">
      <protection locked="0"/>
    </xf>
    <xf numFmtId="21" fontId="26" fillId="0" borderId="22" xfId="42" applyNumberFormat="1" applyFont="1" applyFill="1" applyBorder="1" applyProtection="1">
      <protection locked="0"/>
    </xf>
    <xf numFmtId="0" fontId="25" fillId="0" borderId="23" xfId="42" applyFont="1" applyFill="1" applyBorder="1" applyAlignment="1" applyProtection="1">
      <alignment horizontal="center"/>
      <protection locked="0"/>
    </xf>
    <xf numFmtId="0" fontId="26" fillId="0" borderId="10" xfId="42" applyFont="1" applyFill="1" applyBorder="1" applyProtection="1">
      <protection locked="0"/>
    </xf>
    <xf numFmtId="0" fontId="26" fillId="0" borderId="10" xfId="42" applyFont="1" applyFill="1" applyBorder="1" applyAlignment="1" applyProtection="1">
      <alignment horizontal="center"/>
      <protection locked="0"/>
    </xf>
    <xf numFmtId="0" fontId="26" fillId="0" borderId="10" xfId="42" applyFont="1" applyFill="1" applyBorder="1" applyAlignment="1" applyProtection="1">
      <alignment horizontal="left"/>
      <protection locked="0"/>
    </xf>
    <xf numFmtId="0" fontId="25" fillId="0" borderId="10" xfId="42" applyFont="1" applyFill="1" applyBorder="1" applyProtection="1">
      <protection locked="0"/>
    </xf>
    <xf numFmtId="0" fontId="25" fillId="0" borderId="14" xfId="42" applyFont="1" applyFill="1" applyBorder="1" applyAlignment="1" applyProtection="1">
      <alignment horizontal="left"/>
      <protection locked="0"/>
    </xf>
    <xf numFmtId="21" fontId="26" fillId="0" borderId="23" xfId="42" applyNumberFormat="1" applyFont="1" applyFill="1" applyBorder="1" applyProtection="1">
      <protection locked="0"/>
    </xf>
    <xf numFmtId="21" fontId="26" fillId="0" borderId="10" xfId="42" applyNumberFormat="1" applyFont="1" applyFill="1" applyBorder="1" applyProtection="1">
      <protection locked="0"/>
    </xf>
    <xf numFmtId="21" fontId="25" fillId="0" borderId="14" xfId="42" applyNumberFormat="1" applyFont="1" applyFill="1" applyBorder="1" applyProtection="1">
      <protection locked="0"/>
    </xf>
    <xf numFmtId="21" fontId="26" fillId="0" borderId="24" xfId="42" applyNumberFormat="1" applyFont="1" applyFill="1" applyBorder="1" applyProtection="1">
      <protection locked="0"/>
    </xf>
    <xf numFmtId="0" fontId="25" fillId="0" borderId="25" xfId="42" applyFont="1" applyFill="1" applyBorder="1" applyAlignment="1" applyProtection="1">
      <alignment horizontal="center"/>
      <protection locked="0"/>
    </xf>
    <xf numFmtId="0" fontId="26" fillId="0" borderId="26" xfId="42" applyFont="1" applyFill="1" applyBorder="1" applyProtection="1">
      <protection locked="0"/>
    </xf>
    <xf numFmtId="0" fontId="26" fillId="0" borderId="26" xfId="42" applyFont="1" applyFill="1" applyBorder="1" applyAlignment="1" applyProtection="1">
      <alignment horizontal="center"/>
      <protection locked="0"/>
    </xf>
    <xf numFmtId="0" fontId="26" fillId="0" borderId="26" xfId="42" applyFont="1" applyFill="1" applyBorder="1" applyAlignment="1" applyProtection="1">
      <alignment horizontal="left"/>
      <protection locked="0"/>
    </xf>
    <xf numFmtId="0" fontId="25" fillId="0" borderId="26" xfId="42" applyFont="1" applyFill="1" applyBorder="1" applyProtection="1">
      <protection locked="0"/>
    </xf>
    <xf numFmtId="0" fontId="25" fillId="0" borderId="27" xfId="42" applyFont="1" applyFill="1" applyBorder="1" applyAlignment="1" applyProtection="1">
      <alignment horizontal="left"/>
      <protection locked="0"/>
    </xf>
    <xf numFmtId="21" fontId="26" fillId="0" borderId="25" xfId="42" applyNumberFormat="1" applyFont="1" applyFill="1" applyBorder="1" applyProtection="1">
      <protection locked="0"/>
    </xf>
    <xf numFmtId="21" fontId="26" fillId="0" borderId="26" xfId="42" applyNumberFormat="1" applyFont="1" applyFill="1" applyBorder="1" applyProtection="1">
      <protection locked="0"/>
    </xf>
    <xf numFmtId="21" fontId="25" fillId="0" borderId="27" xfId="42" applyNumberFormat="1" applyFont="1" applyFill="1" applyBorder="1" applyProtection="1">
      <protection locked="0"/>
    </xf>
    <xf numFmtId="21" fontId="26" fillId="0" borderId="28" xfId="42" applyNumberFormat="1" applyFont="1" applyFill="1" applyBorder="1" applyProtection="1">
      <protection locked="0"/>
    </xf>
    <xf numFmtId="0" fontId="23" fillId="0" borderId="15" xfId="42" applyFont="1" applyFill="1" applyBorder="1" applyProtection="1">
      <protection hidden="1"/>
    </xf>
    <xf numFmtId="0" fontId="23" fillId="0" borderId="10" xfId="42" applyFont="1" applyFill="1" applyBorder="1" applyProtection="1">
      <protection hidden="1"/>
    </xf>
    <xf numFmtId="0" fontId="20" fillId="0" borderId="0" xfId="42" applyFont="1" applyFill="1" applyProtection="1">
      <protection locked="0"/>
    </xf>
    <xf numFmtId="0" fontId="20" fillId="0" borderId="0" xfId="42" applyFont="1" applyFill="1" applyAlignment="1" applyProtection="1">
      <alignment horizontal="left"/>
      <protection locked="0"/>
    </xf>
    <xf numFmtId="0" fontId="21" fillId="0" borderId="0" xfId="42" applyFont="1" applyFill="1" applyAlignment="1" applyProtection="1">
      <alignment horizontal="left"/>
      <protection locked="0"/>
    </xf>
    <xf numFmtId="0" fontId="21" fillId="0" borderId="0" xfId="42" applyNumberFormat="1" applyFont="1" applyFill="1" applyAlignment="1" applyProtection="1">
      <alignment horizontal="center"/>
      <protection locked="0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17</xdr:col>
      <xdr:colOff>0</xdr:colOff>
      <xdr:row>0</xdr:row>
      <xdr:rowOff>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23850" y="0"/>
          <a:ext cx="5876925" cy="0"/>
          <a:chOff x="19" y="163"/>
          <a:chExt cx="628" cy="45"/>
        </a:xfrm>
      </xdr:grpSpPr>
      <xdr:pic>
        <xdr:nvPicPr>
          <xdr:cNvPr id="3" name="Picture 2" descr="peri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508" y="165"/>
            <a:ext cx="68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" name="Picture 3" descr="asokno_logo~1_resize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17" y="173"/>
            <a:ext cx="119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" name="Picture 4" descr="TREK_resize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271" y="175"/>
            <a:ext cx="9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" name="Picture 5" descr="sunex_resize"/>
          <xdr:cNvPicPr>
            <a:picLocks noChangeAspect="1" noChangeArrowheads="1"/>
          </xdr:cNvPicPr>
        </xdr:nvPicPr>
        <xdr:blipFill>
          <a:blip xmlns:r="http://schemas.openxmlformats.org/officeDocument/2006/relationships" r:embed="rId4"/>
          <a:srcRect/>
          <a:stretch>
            <a:fillRect/>
          </a:stretch>
        </xdr:blipFill>
        <xdr:spPr bwMode="auto">
          <a:xfrm>
            <a:off x="409" y="168"/>
            <a:ext cx="72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" name="Picture 6" descr="GARY_FISHER_resize"/>
          <xdr:cNvPicPr>
            <a:picLocks noChangeAspect="1" noChangeArrowheads="1"/>
          </xdr:cNvPicPr>
        </xdr:nvPicPr>
        <xdr:blipFill>
          <a:blip xmlns:r="http://schemas.openxmlformats.org/officeDocument/2006/relationships" r:embed="rId5"/>
          <a:srcRect/>
          <a:stretch>
            <a:fillRect/>
          </a:stretch>
        </xdr:blipFill>
        <xdr:spPr bwMode="auto">
          <a:xfrm>
            <a:off x="19" y="172"/>
            <a:ext cx="6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" name="Picture 7" descr="Logo_oval300_(1)_resize"/>
          <xdr:cNvPicPr>
            <a:picLocks noChangeAspect="1" noChangeArrowheads="1"/>
          </xdr:cNvPicPr>
        </xdr:nvPicPr>
        <xdr:blipFill>
          <a:blip xmlns:r="http://schemas.openxmlformats.org/officeDocument/2006/relationships" r:embed="rId6"/>
          <a:srcRect/>
          <a:stretch>
            <a:fillRect/>
          </a:stretch>
        </xdr:blipFill>
        <xdr:spPr bwMode="auto">
          <a:xfrm>
            <a:off x="572" y="163"/>
            <a:ext cx="75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74"/>
  <sheetViews>
    <sheetView showGridLines="0" tabSelected="1" view="pageBreakPreview" zoomScaleNormal="100" zoomScaleSheetLayoutView="100" workbookViewId="0">
      <selection activeCell="F57" sqref="F57"/>
    </sheetView>
  </sheetViews>
  <sheetFormatPr defaultRowHeight="11.25"/>
  <cols>
    <col min="1" max="1" width="4" style="67" customWidth="1"/>
    <col min="2" max="2" width="13.85546875" style="12" customWidth="1"/>
    <col min="3" max="3" width="19.140625" style="12" customWidth="1"/>
    <col min="4" max="4" width="5.140625" style="12" customWidth="1"/>
    <col min="5" max="6" width="3.28515625" style="12" customWidth="1"/>
    <col min="7" max="7" width="2.85546875" style="67" customWidth="1"/>
    <col min="8" max="8" width="3.42578125" style="68" customWidth="1"/>
    <col min="9" max="9" width="5.5703125" style="12" customWidth="1"/>
    <col min="10" max="10" width="2.5703125" style="12" customWidth="1"/>
    <col min="11" max="11" width="5.5703125" style="12" customWidth="1"/>
    <col min="12" max="12" width="2.7109375" style="12" customWidth="1"/>
    <col min="13" max="13" width="5.42578125" style="12" customWidth="1"/>
    <col min="14" max="14" width="2.42578125" style="12" customWidth="1"/>
    <col min="15" max="15" width="5.42578125" style="12" customWidth="1"/>
    <col min="16" max="16" width="2.5703125" style="69" customWidth="1"/>
    <col min="17" max="17" width="5.7109375" style="67" customWidth="1"/>
    <col min="18" max="18" width="6.42578125" style="70" customWidth="1"/>
    <col min="19" max="20" width="4.42578125" style="11" hidden="1" customWidth="1"/>
    <col min="21" max="21" width="2.7109375" style="12" hidden="1" customWidth="1"/>
    <col min="22" max="24" width="9.140625" style="12" hidden="1" customWidth="1"/>
    <col min="25" max="256" width="9.140625" style="12"/>
    <col min="257" max="257" width="4" style="12" customWidth="1"/>
    <col min="258" max="258" width="13.85546875" style="12" customWidth="1"/>
    <col min="259" max="259" width="19.140625" style="12" customWidth="1"/>
    <col min="260" max="260" width="5.140625" style="12" customWidth="1"/>
    <col min="261" max="262" width="3.28515625" style="12" customWidth="1"/>
    <col min="263" max="263" width="2.85546875" style="12" customWidth="1"/>
    <col min="264" max="264" width="3.42578125" style="12" customWidth="1"/>
    <col min="265" max="265" width="5.5703125" style="12" customWidth="1"/>
    <col min="266" max="266" width="2.5703125" style="12" customWidth="1"/>
    <col min="267" max="267" width="5.5703125" style="12" customWidth="1"/>
    <col min="268" max="268" width="2.7109375" style="12" customWidth="1"/>
    <col min="269" max="269" width="5.42578125" style="12" customWidth="1"/>
    <col min="270" max="270" width="2.42578125" style="12" customWidth="1"/>
    <col min="271" max="271" width="5.42578125" style="12" customWidth="1"/>
    <col min="272" max="272" width="2.5703125" style="12" customWidth="1"/>
    <col min="273" max="273" width="5.7109375" style="12" customWidth="1"/>
    <col min="274" max="274" width="6.42578125" style="12" customWidth="1"/>
    <col min="275" max="280" width="0" style="12" hidden="1" customWidth="1"/>
    <col min="281" max="512" width="9.140625" style="12"/>
    <col min="513" max="513" width="4" style="12" customWidth="1"/>
    <col min="514" max="514" width="13.85546875" style="12" customWidth="1"/>
    <col min="515" max="515" width="19.140625" style="12" customWidth="1"/>
    <col min="516" max="516" width="5.140625" style="12" customWidth="1"/>
    <col min="517" max="518" width="3.28515625" style="12" customWidth="1"/>
    <col min="519" max="519" width="2.85546875" style="12" customWidth="1"/>
    <col min="520" max="520" width="3.42578125" style="12" customWidth="1"/>
    <col min="521" max="521" width="5.5703125" style="12" customWidth="1"/>
    <col min="522" max="522" width="2.5703125" style="12" customWidth="1"/>
    <col min="523" max="523" width="5.5703125" style="12" customWidth="1"/>
    <col min="524" max="524" width="2.7109375" style="12" customWidth="1"/>
    <col min="525" max="525" width="5.42578125" style="12" customWidth="1"/>
    <col min="526" max="526" width="2.42578125" style="12" customWidth="1"/>
    <col min="527" max="527" width="5.42578125" style="12" customWidth="1"/>
    <col min="528" max="528" width="2.5703125" style="12" customWidth="1"/>
    <col min="529" max="529" width="5.7109375" style="12" customWidth="1"/>
    <col min="530" max="530" width="6.42578125" style="12" customWidth="1"/>
    <col min="531" max="536" width="0" style="12" hidden="1" customWidth="1"/>
    <col min="537" max="768" width="9.140625" style="12"/>
    <col min="769" max="769" width="4" style="12" customWidth="1"/>
    <col min="770" max="770" width="13.85546875" style="12" customWidth="1"/>
    <col min="771" max="771" width="19.140625" style="12" customWidth="1"/>
    <col min="772" max="772" width="5.140625" style="12" customWidth="1"/>
    <col min="773" max="774" width="3.28515625" style="12" customWidth="1"/>
    <col min="775" max="775" width="2.85546875" style="12" customWidth="1"/>
    <col min="776" max="776" width="3.42578125" style="12" customWidth="1"/>
    <col min="777" max="777" width="5.5703125" style="12" customWidth="1"/>
    <col min="778" max="778" width="2.5703125" style="12" customWidth="1"/>
    <col min="779" max="779" width="5.5703125" style="12" customWidth="1"/>
    <col min="780" max="780" width="2.7109375" style="12" customWidth="1"/>
    <col min="781" max="781" width="5.42578125" style="12" customWidth="1"/>
    <col min="782" max="782" width="2.42578125" style="12" customWidth="1"/>
    <col min="783" max="783" width="5.42578125" style="12" customWidth="1"/>
    <col min="784" max="784" width="2.5703125" style="12" customWidth="1"/>
    <col min="785" max="785" width="5.7109375" style="12" customWidth="1"/>
    <col min="786" max="786" width="6.42578125" style="12" customWidth="1"/>
    <col min="787" max="792" width="0" style="12" hidden="1" customWidth="1"/>
    <col min="793" max="1024" width="9.140625" style="12"/>
    <col min="1025" max="1025" width="4" style="12" customWidth="1"/>
    <col min="1026" max="1026" width="13.85546875" style="12" customWidth="1"/>
    <col min="1027" max="1027" width="19.140625" style="12" customWidth="1"/>
    <col min="1028" max="1028" width="5.140625" style="12" customWidth="1"/>
    <col min="1029" max="1030" width="3.28515625" style="12" customWidth="1"/>
    <col min="1031" max="1031" width="2.85546875" style="12" customWidth="1"/>
    <col min="1032" max="1032" width="3.42578125" style="12" customWidth="1"/>
    <col min="1033" max="1033" width="5.5703125" style="12" customWidth="1"/>
    <col min="1034" max="1034" width="2.5703125" style="12" customWidth="1"/>
    <col min="1035" max="1035" width="5.5703125" style="12" customWidth="1"/>
    <col min="1036" max="1036" width="2.7109375" style="12" customWidth="1"/>
    <col min="1037" max="1037" width="5.42578125" style="12" customWidth="1"/>
    <col min="1038" max="1038" width="2.42578125" style="12" customWidth="1"/>
    <col min="1039" max="1039" width="5.42578125" style="12" customWidth="1"/>
    <col min="1040" max="1040" width="2.5703125" style="12" customWidth="1"/>
    <col min="1041" max="1041" width="5.7109375" style="12" customWidth="1"/>
    <col min="1042" max="1042" width="6.42578125" style="12" customWidth="1"/>
    <col min="1043" max="1048" width="0" style="12" hidden="1" customWidth="1"/>
    <col min="1049" max="1280" width="9.140625" style="12"/>
    <col min="1281" max="1281" width="4" style="12" customWidth="1"/>
    <col min="1282" max="1282" width="13.85546875" style="12" customWidth="1"/>
    <col min="1283" max="1283" width="19.140625" style="12" customWidth="1"/>
    <col min="1284" max="1284" width="5.140625" style="12" customWidth="1"/>
    <col min="1285" max="1286" width="3.28515625" style="12" customWidth="1"/>
    <col min="1287" max="1287" width="2.85546875" style="12" customWidth="1"/>
    <col min="1288" max="1288" width="3.42578125" style="12" customWidth="1"/>
    <col min="1289" max="1289" width="5.5703125" style="12" customWidth="1"/>
    <col min="1290" max="1290" width="2.5703125" style="12" customWidth="1"/>
    <col min="1291" max="1291" width="5.5703125" style="12" customWidth="1"/>
    <col min="1292" max="1292" width="2.7109375" style="12" customWidth="1"/>
    <col min="1293" max="1293" width="5.42578125" style="12" customWidth="1"/>
    <col min="1294" max="1294" width="2.42578125" style="12" customWidth="1"/>
    <col min="1295" max="1295" width="5.42578125" style="12" customWidth="1"/>
    <col min="1296" max="1296" width="2.5703125" style="12" customWidth="1"/>
    <col min="1297" max="1297" width="5.7109375" style="12" customWidth="1"/>
    <col min="1298" max="1298" width="6.42578125" style="12" customWidth="1"/>
    <col min="1299" max="1304" width="0" style="12" hidden="1" customWidth="1"/>
    <col min="1305" max="1536" width="9.140625" style="12"/>
    <col min="1537" max="1537" width="4" style="12" customWidth="1"/>
    <col min="1538" max="1538" width="13.85546875" style="12" customWidth="1"/>
    <col min="1539" max="1539" width="19.140625" style="12" customWidth="1"/>
    <col min="1540" max="1540" width="5.140625" style="12" customWidth="1"/>
    <col min="1541" max="1542" width="3.28515625" style="12" customWidth="1"/>
    <col min="1543" max="1543" width="2.85546875" style="12" customWidth="1"/>
    <col min="1544" max="1544" width="3.42578125" style="12" customWidth="1"/>
    <col min="1545" max="1545" width="5.5703125" style="12" customWidth="1"/>
    <col min="1546" max="1546" width="2.5703125" style="12" customWidth="1"/>
    <col min="1547" max="1547" width="5.5703125" style="12" customWidth="1"/>
    <col min="1548" max="1548" width="2.7109375" style="12" customWidth="1"/>
    <col min="1549" max="1549" width="5.42578125" style="12" customWidth="1"/>
    <col min="1550" max="1550" width="2.42578125" style="12" customWidth="1"/>
    <col min="1551" max="1551" width="5.42578125" style="12" customWidth="1"/>
    <col min="1552" max="1552" width="2.5703125" style="12" customWidth="1"/>
    <col min="1553" max="1553" width="5.7109375" style="12" customWidth="1"/>
    <col min="1554" max="1554" width="6.42578125" style="12" customWidth="1"/>
    <col min="1555" max="1560" width="0" style="12" hidden="1" customWidth="1"/>
    <col min="1561" max="1792" width="9.140625" style="12"/>
    <col min="1793" max="1793" width="4" style="12" customWidth="1"/>
    <col min="1794" max="1794" width="13.85546875" style="12" customWidth="1"/>
    <col min="1795" max="1795" width="19.140625" style="12" customWidth="1"/>
    <col min="1796" max="1796" width="5.140625" style="12" customWidth="1"/>
    <col min="1797" max="1798" width="3.28515625" style="12" customWidth="1"/>
    <col min="1799" max="1799" width="2.85546875" style="12" customWidth="1"/>
    <col min="1800" max="1800" width="3.42578125" style="12" customWidth="1"/>
    <col min="1801" max="1801" width="5.5703125" style="12" customWidth="1"/>
    <col min="1802" max="1802" width="2.5703125" style="12" customWidth="1"/>
    <col min="1803" max="1803" width="5.5703125" style="12" customWidth="1"/>
    <col min="1804" max="1804" width="2.7109375" style="12" customWidth="1"/>
    <col min="1805" max="1805" width="5.42578125" style="12" customWidth="1"/>
    <col min="1806" max="1806" width="2.42578125" style="12" customWidth="1"/>
    <col min="1807" max="1807" width="5.42578125" style="12" customWidth="1"/>
    <col min="1808" max="1808" width="2.5703125" style="12" customWidth="1"/>
    <col min="1809" max="1809" width="5.7109375" style="12" customWidth="1"/>
    <col min="1810" max="1810" width="6.42578125" style="12" customWidth="1"/>
    <col min="1811" max="1816" width="0" style="12" hidden="1" customWidth="1"/>
    <col min="1817" max="2048" width="9.140625" style="12"/>
    <col min="2049" max="2049" width="4" style="12" customWidth="1"/>
    <col min="2050" max="2050" width="13.85546875" style="12" customWidth="1"/>
    <col min="2051" max="2051" width="19.140625" style="12" customWidth="1"/>
    <col min="2052" max="2052" width="5.140625" style="12" customWidth="1"/>
    <col min="2053" max="2054" width="3.28515625" style="12" customWidth="1"/>
    <col min="2055" max="2055" width="2.85546875" style="12" customWidth="1"/>
    <col min="2056" max="2056" width="3.42578125" style="12" customWidth="1"/>
    <col min="2057" max="2057" width="5.5703125" style="12" customWidth="1"/>
    <col min="2058" max="2058" width="2.5703125" style="12" customWidth="1"/>
    <col min="2059" max="2059" width="5.5703125" style="12" customWidth="1"/>
    <col min="2060" max="2060" width="2.7109375" style="12" customWidth="1"/>
    <col min="2061" max="2061" width="5.42578125" style="12" customWidth="1"/>
    <col min="2062" max="2062" width="2.42578125" style="12" customWidth="1"/>
    <col min="2063" max="2063" width="5.42578125" style="12" customWidth="1"/>
    <col min="2064" max="2064" width="2.5703125" style="12" customWidth="1"/>
    <col min="2065" max="2065" width="5.7109375" style="12" customWidth="1"/>
    <col min="2066" max="2066" width="6.42578125" style="12" customWidth="1"/>
    <col min="2067" max="2072" width="0" style="12" hidden="1" customWidth="1"/>
    <col min="2073" max="2304" width="9.140625" style="12"/>
    <col min="2305" max="2305" width="4" style="12" customWidth="1"/>
    <col min="2306" max="2306" width="13.85546875" style="12" customWidth="1"/>
    <col min="2307" max="2307" width="19.140625" style="12" customWidth="1"/>
    <col min="2308" max="2308" width="5.140625" style="12" customWidth="1"/>
    <col min="2309" max="2310" width="3.28515625" style="12" customWidth="1"/>
    <col min="2311" max="2311" width="2.85546875" style="12" customWidth="1"/>
    <col min="2312" max="2312" width="3.42578125" style="12" customWidth="1"/>
    <col min="2313" max="2313" width="5.5703125" style="12" customWidth="1"/>
    <col min="2314" max="2314" width="2.5703125" style="12" customWidth="1"/>
    <col min="2315" max="2315" width="5.5703125" style="12" customWidth="1"/>
    <col min="2316" max="2316" width="2.7109375" style="12" customWidth="1"/>
    <col min="2317" max="2317" width="5.42578125" style="12" customWidth="1"/>
    <col min="2318" max="2318" width="2.42578125" style="12" customWidth="1"/>
    <col min="2319" max="2319" width="5.42578125" style="12" customWidth="1"/>
    <col min="2320" max="2320" width="2.5703125" style="12" customWidth="1"/>
    <col min="2321" max="2321" width="5.7109375" style="12" customWidth="1"/>
    <col min="2322" max="2322" width="6.42578125" style="12" customWidth="1"/>
    <col min="2323" max="2328" width="0" style="12" hidden="1" customWidth="1"/>
    <col min="2329" max="2560" width="9.140625" style="12"/>
    <col min="2561" max="2561" width="4" style="12" customWidth="1"/>
    <col min="2562" max="2562" width="13.85546875" style="12" customWidth="1"/>
    <col min="2563" max="2563" width="19.140625" style="12" customWidth="1"/>
    <col min="2564" max="2564" width="5.140625" style="12" customWidth="1"/>
    <col min="2565" max="2566" width="3.28515625" style="12" customWidth="1"/>
    <col min="2567" max="2567" width="2.85546875" style="12" customWidth="1"/>
    <col min="2568" max="2568" width="3.42578125" style="12" customWidth="1"/>
    <col min="2569" max="2569" width="5.5703125" style="12" customWidth="1"/>
    <col min="2570" max="2570" width="2.5703125" style="12" customWidth="1"/>
    <col min="2571" max="2571" width="5.5703125" style="12" customWidth="1"/>
    <col min="2572" max="2572" width="2.7109375" style="12" customWidth="1"/>
    <col min="2573" max="2573" width="5.42578125" style="12" customWidth="1"/>
    <col min="2574" max="2574" width="2.42578125" style="12" customWidth="1"/>
    <col min="2575" max="2575" width="5.42578125" style="12" customWidth="1"/>
    <col min="2576" max="2576" width="2.5703125" style="12" customWidth="1"/>
    <col min="2577" max="2577" width="5.7109375" style="12" customWidth="1"/>
    <col min="2578" max="2578" width="6.42578125" style="12" customWidth="1"/>
    <col min="2579" max="2584" width="0" style="12" hidden="1" customWidth="1"/>
    <col min="2585" max="2816" width="9.140625" style="12"/>
    <col min="2817" max="2817" width="4" style="12" customWidth="1"/>
    <col min="2818" max="2818" width="13.85546875" style="12" customWidth="1"/>
    <col min="2819" max="2819" width="19.140625" style="12" customWidth="1"/>
    <col min="2820" max="2820" width="5.140625" style="12" customWidth="1"/>
    <col min="2821" max="2822" width="3.28515625" style="12" customWidth="1"/>
    <col min="2823" max="2823" width="2.85546875" style="12" customWidth="1"/>
    <col min="2824" max="2824" width="3.42578125" style="12" customWidth="1"/>
    <col min="2825" max="2825" width="5.5703125" style="12" customWidth="1"/>
    <col min="2826" max="2826" width="2.5703125" style="12" customWidth="1"/>
    <col min="2827" max="2827" width="5.5703125" style="12" customWidth="1"/>
    <col min="2828" max="2828" width="2.7109375" style="12" customWidth="1"/>
    <col min="2829" max="2829" width="5.42578125" style="12" customWidth="1"/>
    <col min="2830" max="2830" width="2.42578125" style="12" customWidth="1"/>
    <col min="2831" max="2831" width="5.42578125" style="12" customWidth="1"/>
    <col min="2832" max="2832" width="2.5703125" style="12" customWidth="1"/>
    <col min="2833" max="2833" width="5.7109375" style="12" customWidth="1"/>
    <col min="2834" max="2834" width="6.42578125" style="12" customWidth="1"/>
    <col min="2835" max="2840" width="0" style="12" hidden="1" customWidth="1"/>
    <col min="2841" max="3072" width="9.140625" style="12"/>
    <col min="3073" max="3073" width="4" style="12" customWidth="1"/>
    <col min="3074" max="3074" width="13.85546875" style="12" customWidth="1"/>
    <col min="3075" max="3075" width="19.140625" style="12" customWidth="1"/>
    <col min="3076" max="3076" width="5.140625" style="12" customWidth="1"/>
    <col min="3077" max="3078" width="3.28515625" style="12" customWidth="1"/>
    <col min="3079" max="3079" width="2.85546875" style="12" customWidth="1"/>
    <col min="3080" max="3080" width="3.42578125" style="12" customWidth="1"/>
    <col min="3081" max="3081" width="5.5703125" style="12" customWidth="1"/>
    <col min="3082" max="3082" width="2.5703125" style="12" customWidth="1"/>
    <col min="3083" max="3083" width="5.5703125" style="12" customWidth="1"/>
    <col min="3084" max="3084" width="2.7109375" style="12" customWidth="1"/>
    <col min="3085" max="3085" width="5.42578125" style="12" customWidth="1"/>
    <col min="3086" max="3086" width="2.42578125" style="12" customWidth="1"/>
    <col min="3087" max="3087" width="5.42578125" style="12" customWidth="1"/>
    <col min="3088" max="3088" width="2.5703125" style="12" customWidth="1"/>
    <col min="3089" max="3089" width="5.7109375" style="12" customWidth="1"/>
    <col min="3090" max="3090" width="6.42578125" style="12" customWidth="1"/>
    <col min="3091" max="3096" width="0" style="12" hidden="1" customWidth="1"/>
    <col min="3097" max="3328" width="9.140625" style="12"/>
    <col min="3329" max="3329" width="4" style="12" customWidth="1"/>
    <col min="3330" max="3330" width="13.85546875" style="12" customWidth="1"/>
    <col min="3331" max="3331" width="19.140625" style="12" customWidth="1"/>
    <col min="3332" max="3332" width="5.140625" style="12" customWidth="1"/>
    <col min="3333" max="3334" width="3.28515625" style="12" customWidth="1"/>
    <col min="3335" max="3335" width="2.85546875" style="12" customWidth="1"/>
    <col min="3336" max="3336" width="3.42578125" style="12" customWidth="1"/>
    <col min="3337" max="3337" width="5.5703125" style="12" customWidth="1"/>
    <col min="3338" max="3338" width="2.5703125" style="12" customWidth="1"/>
    <col min="3339" max="3339" width="5.5703125" style="12" customWidth="1"/>
    <col min="3340" max="3340" width="2.7109375" style="12" customWidth="1"/>
    <col min="3341" max="3341" width="5.42578125" style="12" customWidth="1"/>
    <col min="3342" max="3342" width="2.42578125" style="12" customWidth="1"/>
    <col min="3343" max="3343" width="5.42578125" style="12" customWidth="1"/>
    <col min="3344" max="3344" width="2.5703125" style="12" customWidth="1"/>
    <col min="3345" max="3345" width="5.7109375" style="12" customWidth="1"/>
    <col min="3346" max="3346" width="6.42578125" style="12" customWidth="1"/>
    <col min="3347" max="3352" width="0" style="12" hidden="1" customWidth="1"/>
    <col min="3353" max="3584" width="9.140625" style="12"/>
    <col min="3585" max="3585" width="4" style="12" customWidth="1"/>
    <col min="3586" max="3586" width="13.85546875" style="12" customWidth="1"/>
    <col min="3587" max="3587" width="19.140625" style="12" customWidth="1"/>
    <col min="3588" max="3588" width="5.140625" style="12" customWidth="1"/>
    <col min="3589" max="3590" width="3.28515625" style="12" customWidth="1"/>
    <col min="3591" max="3591" width="2.85546875" style="12" customWidth="1"/>
    <col min="3592" max="3592" width="3.42578125" style="12" customWidth="1"/>
    <col min="3593" max="3593" width="5.5703125" style="12" customWidth="1"/>
    <col min="3594" max="3594" width="2.5703125" style="12" customWidth="1"/>
    <col min="3595" max="3595" width="5.5703125" style="12" customWidth="1"/>
    <col min="3596" max="3596" width="2.7109375" style="12" customWidth="1"/>
    <col min="3597" max="3597" width="5.42578125" style="12" customWidth="1"/>
    <col min="3598" max="3598" width="2.42578125" style="12" customWidth="1"/>
    <col min="3599" max="3599" width="5.42578125" style="12" customWidth="1"/>
    <col min="3600" max="3600" width="2.5703125" style="12" customWidth="1"/>
    <col min="3601" max="3601" width="5.7109375" style="12" customWidth="1"/>
    <col min="3602" max="3602" width="6.42578125" style="12" customWidth="1"/>
    <col min="3603" max="3608" width="0" style="12" hidden="1" customWidth="1"/>
    <col min="3609" max="3840" width="9.140625" style="12"/>
    <col min="3841" max="3841" width="4" style="12" customWidth="1"/>
    <col min="3842" max="3842" width="13.85546875" style="12" customWidth="1"/>
    <col min="3843" max="3843" width="19.140625" style="12" customWidth="1"/>
    <col min="3844" max="3844" width="5.140625" style="12" customWidth="1"/>
    <col min="3845" max="3846" width="3.28515625" style="12" customWidth="1"/>
    <col min="3847" max="3847" width="2.85546875" style="12" customWidth="1"/>
    <col min="3848" max="3848" width="3.42578125" style="12" customWidth="1"/>
    <col min="3849" max="3849" width="5.5703125" style="12" customWidth="1"/>
    <col min="3850" max="3850" width="2.5703125" style="12" customWidth="1"/>
    <col min="3851" max="3851" width="5.5703125" style="12" customWidth="1"/>
    <col min="3852" max="3852" width="2.7109375" style="12" customWidth="1"/>
    <col min="3853" max="3853" width="5.42578125" style="12" customWidth="1"/>
    <col min="3854" max="3854" width="2.42578125" style="12" customWidth="1"/>
    <col min="3855" max="3855" width="5.42578125" style="12" customWidth="1"/>
    <col min="3856" max="3856" width="2.5703125" style="12" customWidth="1"/>
    <col min="3857" max="3857" width="5.7109375" style="12" customWidth="1"/>
    <col min="3858" max="3858" width="6.42578125" style="12" customWidth="1"/>
    <col min="3859" max="3864" width="0" style="12" hidden="1" customWidth="1"/>
    <col min="3865" max="4096" width="9.140625" style="12"/>
    <col min="4097" max="4097" width="4" style="12" customWidth="1"/>
    <col min="4098" max="4098" width="13.85546875" style="12" customWidth="1"/>
    <col min="4099" max="4099" width="19.140625" style="12" customWidth="1"/>
    <col min="4100" max="4100" width="5.140625" style="12" customWidth="1"/>
    <col min="4101" max="4102" width="3.28515625" style="12" customWidth="1"/>
    <col min="4103" max="4103" width="2.85546875" style="12" customWidth="1"/>
    <col min="4104" max="4104" width="3.42578125" style="12" customWidth="1"/>
    <col min="4105" max="4105" width="5.5703125" style="12" customWidth="1"/>
    <col min="4106" max="4106" width="2.5703125" style="12" customWidth="1"/>
    <col min="4107" max="4107" width="5.5703125" style="12" customWidth="1"/>
    <col min="4108" max="4108" width="2.7109375" style="12" customWidth="1"/>
    <col min="4109" max="4109" width="5.42578125" style="12" customWidth="1"/>
    <col min="4110" max="4110" width="2.42578125" style="12" customWidth="1"/>
    <col min="4111" max="4111" width="5.42578125" style="12" customWidth="1"/>
    <col min="4112" max="4112" width="2.5703125" style="12" customWidth="1"/>
    <col min="4113" max="4113" width="5.7109375" style="12" customWidth="1"/>
    <col min="4114" max="4114" width="6.42578125" style="12" customWidth="1"/>
    <col min="4115" max="4120" width="0" style="12" hidden="1" customWidth="1"/>
    <col min="4121" max="4352" width="9.140625" style="12"/>
    <col min="4353" max="4353" width="4" style="12" customWidth="1"/>
    <col min="4354" max="4354" width="13.85546875" style="12" customWidth="1"/>
    <col min="4355" max="4355" width="19.140625" style="12" customWidth="1"/>
    <col min="4356" max="4356" width="5.140625" style="12" customWidth="1"/>
    <col min="4357" max="4358" width="3.28515625" style="12" customWidth="1"/>
    <col min="4359" max="4359" width="2.85546875" style="12" customWidth="1"/>
    <col min="4360" max="4360" width="3.42578125" style="12" customWidth="1"/>
    <col min="4361" max="4361" width="5.5703125" style="12" customWidth="1"/>
    <col min="4362" max="4362" width="2.5703125" style="12" customWidth="1"/>
    <col min="4363" max="4363" width="5.5703125" style="12" customWidth="1"/>
    <col min="4364" max="4364" width="2.7109375" style="12" customWidth="1"/>
    <col min="4365" max="4365" width="5.42578125" style="12" customWidth="1"/>
    <col min="4366" max="4366" width="2.42578125" style="12" customWidth="1"/>
    <col min="4367" max="4367" width="5.42578125" style="12" customWidth="1"/>
    <col min="4368" max="4368" width="2.5703125" style="12" customWidth="1"/>
    <col min="4369" max="4369" width="5.7109375" style="12" customWidth="1"/>
    <col min="4370" max="4370" width="6.42578125" style="12" customWidth="1"/>
    <col min="4371" max="4376" width="0" style="12" hidden="1" customWidth="1"/>
    <col min="4377" max="4608" width="9.140625" style="12"/>
    <col min="4609" max="4609" width="4" style="12" customWidth="1"/>
    <col min="4610" max="4610" width="13.85546875" style="12" customWidth="1"/>
    <col min="4611" max="4611" width="19.140625" style="12" customWidth="1"/>
    <col min="4612" max="4612" width="5.140625" style="12" customWidth="1"/>
    <col min="4613" max="4614" width="3.28515625" style="12" customWidth="1"/>
    <col min="4615" max="4615" width="2.85546875" style="12" customWidth="1"/>
    <col min="4616" max="4616" width="3.42578125" style="12" customWidth="1"/>
    <col min="4617" max="4617" width="5.5703125" style="12" customWidth="1"/>
    <col min="4618" max="4618" width="2.5703125" style="12" customWidth="1"/>
    <col min="4619" max="4619" width="5.5703125" style="12" customWidth="1"/>
    <col min="4620" max="4620" width="2.7109375" style="12" customWidth="1"/>
    <col min="4621" max="4621" width="5.42578125" style="12" customWidth="1"/>
    <col min="4622" max="4622" width="2.42578125" style="12" customWidth="1"/>
    <col min="4623" max="4623" width="5.42578125" style="12" customWidth="1"/>
    <col min="4624" max="4624" width="2.5703125" style="12" customWidth="1"/>
    <col min="4625" max="4625" width="5.7109375" style="12" customWidth="1"/>
    <col min="4626" max="4626" width="6.42578125" style="12" customWidth="1"/>
    <col min="4627" max="4632" width="0" style="12" hidden="1" customWidth="1"/>
    <col min="4633" max="4864" width="9.140625" style="12"/>
    <col min="4865" max="4865" width="4" style="12" customWidth="1"/>
    <col min="4866" max="4866" width="13.85546875" style="12" customWidth="1"/>
    <col min="4867" max="4867" width="19.140625" style="12" customWidth="1"/>
    <col min="4868" max="4868" width="5.140625" style="12" customWidth="1"/>
    <col min="4869" max="4870" width="3.28515625" style="12" customWidth="1"/>
    <col min="4871" max="4871" width="2.85546875" style="12" customWidth="1"/>
    <col min="4872" max="4872" width="3.42578125" style="12" customWidth="1"/>
    <col min="4873" max="4873" width="5.5703125" style="12" customWidth="1"/>
    <col min="4874" max="4874" width="2.5703125" style="12" customWidth="1"/>
    <col min="4875" max="4875" width="5.5703125" style="12" customWidth="1"/>
    <col min="4876" max="4876" width="2.7109375" style="12" customWidth="1"/>
    <col min="4877" max="4877" width="5.42578125" style="12" customWidth="1"/>
    <col min="4878" max="4878" width="2.42578125" style="12" customWidth="1"/>
    <col min="4879" max="4879" width="5.42578125" style="12" customWidth="1"/>
    <col min="4880" max="4880" width="2.5703125" style="12" customWidth="1"/>
    <col min="4881" max="4881" width="5.7109375" style="12" customWidth="1"/>
    <col min="4882" max="4882" width="6.42578125" style="12" customWidth="1"/>
    <col min="4883" max="4888" width="0" style="12" hidden="1" customWidth="1"/>
    <col min="4889" max="5120" width="9.140625" style="12"/>
    <col min="5121" max="5121" width="4" style="12" customWidth="1"/>
    <col min="5122" max="5122" width="13.85546875" style="12" customWidth="1"/>
    <col min="5123" max="5123" width="19.140625" style="12" customWidth="1"/>
    <col min="5124" max="5124" width="5.140625" style="12" customWidth="1"/>
    <col min="5125" max="5126" width="3.28515625" style="12" customWidth="1"/>
    <col min="5127" max="5127" width="2.85546875" style="12" customWidth="1"/>
    <col min="5128" max="5128" width="3.42578125" style="12" customWidth="1"/>
    <col min="5129" max="5129" width="5.5703125" style="12" customWidth="1"/>
    <col min="5130" max="5130" width="2.5703125" style="12" customWidth="1"/>
    <col min="5131" max="5131" width="5.5703125" style="12" customWidth="1"/>
    <col min="5132" max="5132" width="2.7109375" style="12" customWidth="1"/>
    <col min="5133" max="5133" width="5.42578125" style="12" customWidth="1"/>
    <col min="5134" max="5134" width="2.42578125" style="12" customWidth="1"/>
    <col min="5135" max="5135" width="5.42578125" style="12" customWidth="1"/>
    <col min="5136" max="5136" width="2.5703125" style="12" customWidth="1"/>
    <col min="5137" max="5137" width="5.7109375" style="12" customWidth="1"/>
    <col min="5138" max="5138" width="6.42578125" style="12" customWidth="1"/>
    <col min="5139" max="5144" width="0" style="12" hidden="1" customWidth="1"/>
    <col min="5145" max="5376" width="9.140625" style="12"/>
    <col min="5377" max="5377" width="4" style="12" customWidth="1"/>
    <col min="5378" max="5378" width="13.85546875" style="12" customWidth="1"/>
    <col min="5379" max="5379" width="19.140625" style="12" customWidth="1"/>
    <col min="5380" max="5380" width="5.140625" style="12" customWidth="1"/>
    <col min="5381" max="5382" width="3.28515625" style="12" customWidth="1"/>
    <col min="5383" max="5383" width="2.85546875" style="12" customWidth="1"/>
    <col min="5384" max="5384" width="3.42578125" style="12" customWidth="1"/>
    <col min="5385" max="5385" width="5.5703125" style="12" customWidth="1"/>
    <col min="5386" max="5386" width="2.5703125" style="12" customWidth="1"/>
    <col min="5387" max="5387" width="5.5703125" style="12" customWidth="1"/>
    <col min="5388" max="5388" width="2.7109375" style="12" customWidth="1"/>
    <col min="5389" max="5389" width="5.42578125" style="12" customWidth="1"/>
    <col min="5390" max="5390" width="2.42578125" style="12" customWidth="1"/>
    <col min="5391" max="5391" width="5.42578125" style="12" customWidth="1"/>
    <col min="5392" max="5392" width="2.5703125" style="12" customWidth="1"/>
    <col min="5393" max="5393" width="5.7109375" style="12" customWidth="1"/>
    <col min="5394" max="5394" width="6.42578125" style="12" customWidth="1"/>
    <col min="5395" max="5400" width="0" style="12" hidden="1" customWidth="1"/>
    <col min="5401" max="5632" width="9.140625" style="12"/>
    <col min="5633" max="5633" width="4" style="12" customWidth="1"/>
    <col min="5634" max="5634" width="13.85546875" style="12" customWidth="1"/>
    <col min="5635" max="5635" width="19.140625" style="12" customWidth="1"/>
    <col min="5636" max="5636" width="5.140625" style="12" customWidth="1"/>
    <col min="5637" max="5638" width="3.28515625" style="12" customWidth="1"/>
    <col min="5639" max="5639" width="2.85546875" style="12" customWidth="1"/>
    <col min="5640" max="5640" width="3.42578125" style="12" customWidth="1"/>
    <col min="5641" max="5641" width="5.5703125" style="12" customWidth="1"/>
    <col min="5642" max="5642" width="2.5703125" style="12" customWidth="1"/>
    <col min="5643" max="5643" width="5.5703125" style="12" customWidth="1"/>
    <col min="5644" max="5644" width="2.7109375" style="12" customWidth="1"/>
    <col min="5645" max="5645" width="5.42578125" style="12" customWidth="1"/>
    <col min="5646" max="5646" width="2.42578125" style="12" customWidth="1"/>
    <col min="5647" max="5647" width="5.42578125" style="12" customWidth="1"/>
    <col min="5648" max="5648" width="2.5703125" style="12" customWidth="1"/>
    <col min="5649" max="5649" width="5.7109375" style="12" customWidth="1"/>
    <col min="5650" max="5650" width="6.42578125" style="12" customWidth="1"/>
    <col min="5651" max="5656" width="0" style="12" hidden="1" customWidth="1"/>
    <col min="5657" max="5888" width="9.140625" style="12"/>
    <col min="5889" max="5889" width="4" style="12" customWidth="1"/>
    <col min="5890" max="5890" width="13.85546875" style="12" customWidth="1"/>
    <col min="5891" max="5891" width="19.140625" style="12" customWidth="1"/>
    <col min="5892" max="5892" width="5.140625" style="12" customWidth="1"/>
    <col min="5893" max="5894" width="3.28515625" style="12" customWidth="1"/>
    <col min="5895" max="5895" width="2.85546875" style="12" customWidth="1"/>
    <col min="5896" max="5896" width="3.42578125" style="12" customWidth="1"/>
    <col min="5897" max="5897" width="5.5703125" style="12" customWidth="1"/>
    <col min="5898" max="5898" width="2.5703125" style="12" customWidth="1"/>
    <col min="5899" max="5899" width="5.5703125" style="12" customWidth="1"/>
    <col min="5900" max="5900" width="2.7109375" style="12" customWidth="1"/>
    <col min="5901" max="5901" width="5.42578125" style="12" customWidth="1"/>
    <col min="5902" max="5902" width="2.42578125" style="12" customWidth="1"/>
    <col min="5903" max="5903" width="5.42578125" style="12" customWidth="1"/>
    <col min="5904" max="5904" width="2.5703125" style="12" customWidth="1"/>
    <col min="5905" max="5905" width="5.7109375" style="12" customWidth="1"/>
    <col min="5906" max="5906" width="6.42578125" style="12" customWidth="1"/>
    <col min="5907" max="5912" width="0" style="12" hidden="1" customWidth="1"/>
    <col min="5913" max="6144" width="9.140625" style="12"/>
    <col min="6145" max="6145" width="4" style="12" customWidth="1"/>
    <col min="6146" max="6146" width="13.85546875" style="12" customWidth="1"/>
    <col min="6147" max="6147" width="19.140625" style="12" customWidth="1"/>
    <col min="6148" max="6148" width="5.140625" style="12" customWidth="1"/>
    <col min="6149" max="6150" width="3.28515625" style="12" customWidth="1"/>
    <col min="6151" max="6151" width="2.85546875" style="12" customWidth="1"/>
    <col min="6152" max="6152" width="3.42578125" style="12" customWidth="1"/>
    <col min="6153" max="6153" width="5.5703125" style="12" customWidth="1"/>
    <col min="6154" max="6154" width="2.5703125" style="12" customWidth="1"/>
    <col min="6155" max="6155" width="5.5703125" style="12" customWidth="1"/>
    <col min="6156" max="6156" width="2.7109375" style="12" customWidth="1"/>
    <col min="6157" max="6157" width="5.42578125" style="12" customWidth="1"/>
    <col min="6158" max="6158" width="2.42578125" style="12" customWidth="1"/>
    <col min="6159" max="6159" width="5.42578125" style="12" customWidth="1"/>
    <col min="6160" max="6160" width="2.5703125" style="12" customWidth="1"/>
    <col min="6161" max="6161" width="5.7109375" style="12" customWidth="1"/>
    <col min="6162" max="6162" width="6.42578125" style="12" customWidth="1"/>
    <col min="6163" max="6168" width="0" style="12" hidden="1" customWidth="1"/>
    <col min="6169" max="6400" width="9.140625" style="12"/>
    <col min="6401" max="6401" width="4" style="12" customWidth="1"/>
    <col min="6402" max="6402" width="13.85546875" style="12" customWidth="1"/>
    <col min="6403" max="6403" width="19.140625" style="12" customWidth="1"/>
    <col min="6404" max="6404" width="5.140625" style="12" customWidth="1"/>
    <col min="6405" max="6406" width="3.28515625" style="12" customWidth="1"/>
    <col min="6407" max="6407" width="2.85546875" style="12" customWidth="1"/>
    <col min="6408" max="6408" width="3.42578125" style="12" customWidth="1"/>
    <col min="6409" max="6409" width="5.5703125" style="12" customWidth="1"/>
    <col min="6410" max="6410" width="2.5703125" style="12" customWidth="1"/>
    <col min="6411" max="6411" width="5.5703125" style="12" customWidth="1"/>
    <col min="6412" max="6412" width="2.7109375" style="12" customWidth="1"/>
    <col min="6413" max="6413" width="5.42578125" style="12" customWidth="1"/>
    <col min="6414" max="6414" width="2.42578125" style="12" customWidth="1"/>
    <col min="6415" max="6415" width="5.42578125" style="12" customWidth="1"/>
    <col min="6416" max="6416" width="2.5703125" style="12" customWidth="1"/>
    <col min="6417" max="6417" width="5.7109375" style="12" customWidth="1"/>
    <col min="6418" max="6418" width="6.42578125" style="12" customWidth="1"/>
    <col min="6419" max="6424" width="0" style="12" hidden="1" customWidth="1"/>
    <col min="6425" max="6656" width="9.140625" style="12"/>
    <col min="6657" max="6657" width="4" style="12" customWidth="1"/>
    <col min="6658" max="6658" width="13.85546875" style="12" customWidth="1"/>
    <col min="6659" max="6659" width="19.140625" style="12" customWidth="1"/>
    <col min="6660" max="6660" width="5.140625" style="12" customWidth="1"/>
    <col min="6661" max="6662" width="3.28515625" style="12" customWidth="1"/>
    <col min="6663" max="6663" width="2.85546875" style="12" customWidth="1"/>
    <col min="6664" max="6664" width="3.42578125" style="12" customWidth="1"/>
    <col min="6665" max="6665" width="5.5703125" style="12" customWidth="1"/>
    <col min="6666" max="6666" width="2.5703125" style="12" customWidth="1"/>
    <col min="6667" max="6667" width="5.5703125" style="12" customWidth="1"/>
    <col min="6668" max="6668" width="2.7109375" style="12" customWidth="1"/>
    <col min="6669" max="6669" width="5.42578125" style="12" customWidth="1"/>
    <col min="6670" max="6670" width="2.42578125" style="12" customWidth="1"/>
    <col min="6671" max="6671" width="5.42578125" style="12" customWidth="1"/>
    <col min="6672" max="6672" width="2.5703125" style="12" customWidth="1"/>
    <col min="6673" max="6673" width="5.7109375" style="12" customWidth="1"/>
    <col min="6674" max="6674" width="6.42578125" style="12" customWidth="1"/>
    <col min="6675" max="6680" width="0" style="12" hidden="1" customWidth="1"/>
    <col min="6681" max="6912" width="9.140625" style="12"/>
    <col min="6913" max="6913" width="4" style="12" customWidth="1"/>
    <col min="6914" max="6914" width="13.85546875" style="12" customWidth="1"/>
    <col min="6915" max="6915" width="19.140625" style="12" customWidth="1"/>
    <col min="6916" max="6916" width="5.140625" style="12" customWidth="1"/>
    <col min="6917" max="6918" width="3.28515625" style="12" customWidth="1"/>
    <col min="6919" max="6919" width="2.85546875" style="12" customWidth="1"/>
    <col min="6920" max="6920" width="3.42578125" style="12" customWidth="1"/>
    <col min="6921" max="6921" width="5.5703125" style="12" customWidth="1"/>
    <col min="6922" max="6922" width="2.5703125" style="12" customWidth="1"/>
    <col min="6923" max="6923" width="5.5703125" style="12" customWidth="1"/>
    <col min="6924" max="6924" width="2.7109375" style="12" customWidth="1"/>
    <col min="6925" max="6925" width="5.42578125" style="12" customWidth="1"/>
    <col min="6926" max="6926" width="2.42578125" style="12" customWidth="1"/>
    <col min="6927" max="6927" width="5.42578125" style="12" customWidth="1"/>
    <col min="6928" max="6928" width="2.5703125" style="12" customWidth="1"/>
    <col min="6929" max="6929" width="5.7109375" style="12" customWidth="1"/>
    <col min="6930" max="6930" width="6.42578125" style="12" customWidth="1"/>
    <col min="6931" max="6936" width="0" style="12" hidden="1" customWidth="1"/>
    <col min="6937" max="7168" width="9.140625" style="12"/>
    <col min="7169" max="7169" width="4" style="12" customWidth="1"/>
    <col min="7170" max="7170" width="13.85546875" style="12" customWidth="1"/>
    <col min="7171" max="7171" width="19.140625" style="12" customWidth="1"/>
    <col min="7172" max="7172" width="5.140625" style="12" customWidth="1"/>
    <col min="7173" max="7174" width="3.28515625" style="12" customWidth="1"/>
    <col min="7175" max="7175" width="2.85546875" style="12" customWidth="1"/>
    <col min="7176" max="7176" width="3.42578125" style="12" customWidth="1"/>
    <col min="7177" max="7177" width="5.5703125" style="12" customWidth="1"/>
    <col min="7178" max="7178" width="2.5703125" style="12" customWidth="1"/>
    <col min="7179" max="7179" width="5.5703125" style="12" customWidth="1"/>
    <col min="7180" max="7180" width="2.7109375" style="12" customWidth="1"/>
    <col min="7181" max="7181" width="5.42578125" style="12" customWidth="1"/>
    <col min="7182" max="7182" width="2.42578125" style="12" customWidth="1"/>
    <col min="7183" max="7183" width="5.42578125" style="12" customWidth="1"/>
    <col min="7184" max="7184" width="2.5703125" style="12" customWidth="1"/>
    <col min="7185" max="7185" width="5.7109375" style="12" customWidth="1"/>
    <col min="7186" max="7186" width="6.42578125" style="12" customWidth="1"/>
    <col min="7187" max="7192" width="0" style="12" hidden="1" customWidth="1"/>
    <col min="7193" max="7424" width="9.140625" style="12"/>
    <col min="7425" max="7425" width="4" style="12" customWidth="1"/>
    <col min="7426" max="7426" width="13.85546875" style="12" customWidth="1"/>
    <col min="7427" max="7427" width="19.140625" style="12" customWidth="1"/>
    <col min="7428" max="7428" width="5.140625" style="12" customWidth="1"/>
    <col min="7429" max="7430" width="3.28515625" style="12" customWidth="1"/>
    <col min="7431" max="7431" width="2.85546875" style="12" customWidth="1"/>
    <col min="7432" max="7432" width="3.42578125" style="12" customWidth="1"/>
    <col min="7433" max="7433" width="5.5703125" style="12" customWidth="1"/>
    <col min="7434" max="7434" width="2.5703125" style="12" customWidth="1"/>
    <col min="7435" max="7435" width="5.5703125" style="12" customWidth="1"/>
    <col min="7436" max="7436" width="2.7109375" style="12" customWidth="1"/>
    <col min="7437" max="7437" width="5.42578125" style="12" customWidth="1"/>
    <col min="7438" max="7438" width="2.42578125" style="12" customWidth="1"/>
    <col min="7439" max="7439" width="5.42578125" style="12" customWidth="1"/>
    <col min="7440" max="7440" width="2.5703125" style="12" customWidth="1"/>
    <col min="7441" max="7441" width="5.7109375" style="12" customWidth="1"/>
    <col min="7442" max="7442" width="6.42578125" style="12" customWidth="1"/>
    <col min="7443" max="7448" width="0" style="12" hidden="1" customWidth="1"/>
    <col min="7449" max="7680" width="9.140625" style="12"/>
    <col min="7681" max="7681" width="4" style="12" customWidth="1"/>
    <col min="7682" max="7682" width="13.85546875" style="12" customWidth="1"/>
    <col min="7683" max="7683" width="19.140625" style="12" customWidth="1"/>
    <col min="7684" max="7684" width="5.140625" style="12" customWidth="1"/>
    <col min="7685" max="7686" width="3.28515625" style="12" customWidth="1"/>
    <col min="7687" max="7687" width="2.85546875" style="12" customWidth="1"/>
    <col min="7688" max="7688" width="3.42578125" style="12" customWidth="1"/>
    <col min="7689" max="7689" width="5.5703125" style="12" customWidth="1"/>
    <col min="7690" max="7690" width="2.5703125" style="12" customWidth="1"/>
    <col min="7691" max="7691" width="5.5703125" style="12" customWidth="1"/>
    <col min="7692" max="7692" width="2.7109375" style="12" customWidth="1"/>
    <col min="7693" max="7693" width="5.42578125" style="12" customWidth="1"/>
    <col min="7694" max="7694" width="2.42578125" style="12" customWidth="1"/>
    <col min="7695" max="7695" width="5.42578125" style="12" customWidth="1"/>
    <col min="7696" max="7696" width="2.5703125" style="12" customWidth="1"/>
    <col min="7697" max="7697" width="5.7109375" style="12" customWidth="1"/>
    <col min="7698" max="7698" width="6.42578125" style="12" customWidth="1"/>
    <col min="7699" max="7704" width="0" style="12" hidden="1" customWidth="1"/>
    <col min="7705" max="7936" width="9.140625" style="12"/>
    <col min="7937" max="7937" width="4" style="12" customWidth="1"/>
    <col min="7938" max="7938" width="13.85546875" style="12" customWidth="1"/>
    <col min="7939" max="7939" width="19.140625" style="12" customWidth="1"/>
    <col min="7940" max="7940" width="5.140625" style="12" customWidth="1"/>
    <col min="7941" max="7942" width="3.28515625" style="12" customWidth="1"/>
    <col min="7943" max="7943" width="2.85546875" style="12" customWidth="1"/>
    <col min="7944" max="7944" width="3.42578125" style="12" customWidth="1"/>
    <col min="7945" max="7945" width="5.5703125" style="12" customWidth="1"/>
    <col min="7946" max="7946" width="2.5703125" style="12" customWidth="1"/>
    <col min="7947" max="7947" width="5.5703125" style="12" customWidth="1"/>
    <col min="7948" max="7948" width="2.7109375" style="12" customWidth="1"/>
    <col min="7949" max="7949" width="5.42578125" style="12" customWidth="1"/>
    <col min="7950" max="7950" width="2.42578125" style="12" customWidth="1"/>
    <col min="7951" max="7951" width="5.42578125" style="12" customWidth="1"/>
    <col min="7952" max="7952" width="2.5703125" style="12" customWidth="1"/>
    <col min="7953" max="7953" width="5.7109375" style="12" customWidth="1"/>
    <col min="7954" max="7954" width="6.42578125" style="12" customWidth="1"/>
    <col min="7955" max="7960" width="0" style="12" hidden="1" customWidth="1"/>
    <col min="7961" max="8192" width="9.140625" style="12"/>
    <col min="8193" max="8193" width="4" style="12" customWidth="1"/>
    <col min="8194" max="8194" width="13.85546875" style="12" customWidth="1"/>
    <col min="8195" max="8195" width="19.140625" style="12" customWidth="1"/>
    <col min="8196" max="8196" width="5.140625" style="12" customWidth="1"/>
    <col min="8197" max="8198" width="3.28515625" style="12" customWidth="1"/>
    <col min="8199" max="8199" width="2.85546875" style="12" customWidth="1"/>
    <col min="8200" max="8200" width="3.42578125" style="12" customWidth="1"/>
    <col min="8201" max="8201" width="5.5703125" style="12" customWidth="1"/>
    <col min="8202" max="8202" width="2.5703125" style="12" customWidth="1"/>
    <col min="8203" max="8203" width="5.5703125" style="12" customWidth="1"/>
    <col min="8204" max="8204" width="2.7109375" style="12" customWidth="1"/>
    <col min="8205" max="8205" width="5.42578125" style="12" customWidth="1"/>
    <col min="8206" max="8206" width="2.42578125" style="12" customWidth="1"/>
    <col min="8207" max="8207" width="5.42578125" style="12" customWidth="1"/>
    <col min="8208" max="8208" width="2.5703125" style="12" customWidth="1"/>
    <col min="8209" max="8209" width="5.7109375" style="12" customWidth="1"/>
    <col min="8210" max="8210" width="6.42578125" style="12" customWidth="1"/>
    <col min="8211" max="8216" width="0" style="12" hidden="1" customWidth="1"/>
    <col min="8217" max="8448" width="9.140625" style="12"/>
    <col min="8449" max="8449" width="4" style="12" customWidth="1"/>
    <col min="8450" max="8450" width="13.85546875" style="12" customWidth="1"/>
    <col min="8451" max="8451" width="19.140625" style="12" customWidth="1"/>
    <col min="8452" max="8452" width="5.140625" style="12" customWidth="1"/>
    <col min="8453" max="8454" width="3.28515625" style="12" customWidth="1"/>
    <col min="8455" max="8455" width="2.85546875" style="12" customWidth="1"/>
    <col min="8456" max="8456" width="3.42578125" style="12" customWidth="1"/>
    <col min="8457" max="8457" width="5.5703125" style="12" customWidth="1"/>
    <col min="8458" max="8458" width="2.5703125" style="12" customWidth="1"/>
    <col min="8459" max="8459" width="5.5703125" style="12" customWidth="1"/>
    <col min="8460" max="8460" width="2.7109375" style="12" customWidth="1"/>
    <col min="8461" max="8461" width="5.42578125" style="12" customWidth="1"/>
    <col min="8462" max="8462" width="2.42578125" style="12" customWidth="1"/>
    <col min="8463" max="8463" width="5.42578125" style="12" customWidth="1"/>
    <col min="8464" max="8464" width="2.5703125" style="12" customWidth="1"/>
    <col min="8465" max="8465" width="5.7109375" style="12" customWidth="1"/>
    <col min="8466" max="8466" width="6.42578125" style="12" customWidth="1"/>
    <col min="8467" max="8472" width="0" style="12" hidden="1" customWidth="1"/>
    <col min="8473" max="8704" width="9.140625" style="12"/>
    <col min="8705" max="8705" width="4" style="12" customWidth="1"/>
    <col min="8706" max="8706" width="13.85546875" style="12" customWidth="1"/>
    <col min="8707" max="8707" width="19.140625" style="12" customWidth="1"/>
    <col min="8708" max="8708" width="5.140625" style="12" customWidth="1"/>
    <col min="8709" max="8710" width="3.28515625" style="12" customWidth="1"/>
    <col min="8711" max="8711" width="2.85546875" style="12" customWidth="1"/>
    <col min="8712" max="8712" width="3.42578125" style="12" customWidth="1"/>
    <col min="8713" max="8713" width="5.5703125" style="12" customWidth="1"/>
    <col min="8714" max="8714" width="2.5703125" style="12" customWidth="1"/>
    <col min="8715" max="8715" width="5.5703125" style="12" customWidth="1"/>
    <col min="8716" max="8716" width="2.7109375" style="12" customWidth="1"/>
    <col min="8717" max="8717" width="5.42578125" style="12" customWidth="1"/>
    <col min="8718" max="8718" width="2.42578125" style="12" customWidth="1"/>
    <col min="8719" max="8719" width="5.42578125" style="12" customWidth="1"/>
    <col min="8720" max="8720" width="2.5703125" style="12" customWidth="1"/>
    <col min="8721" max="8721" width="5.7109375" style="12" customWidth="1"/>
    <col min="8722" max="8722" width="6.42578125" style="12" customWidth="1"/>
    <col min="8723" max="8728" width="0" style="12" hidden="1" customWidth="1"/>
    <col min="8729" max="8960" width="9.140625" style="12"/>
    <col min="8961" max="8961" width="4" style="12" customWidth="1"/>
    <col min="8962" max="8962" width="13.85546875" style="12" customWidth="1"/>
    <col min="8963" max="8963" width="19.140625" style="12" customWidth="1"/>
    <col min="8964" max="8964" width="5.140625" style="12" customWidth="1"/>
    <col min="8965" max="8966" width="3.28515625" style="12" customWidth="1"/>
    <col min="8967" max="8967" width="2.85546875" style="12" customWidth="1"/>
    <col min="8968" max="8968" width="3.42578125" style="12" customWidth="1"/>
    <col min="8969" max="8969" width="5.5703125" style="12" customWidth="1"/>
    <col min="8970" max="8970" width="2.5703125" style="12" customWidth="1"/>
    <col min="8971" max="8971" width="5.5703125" style="12" customWidth="1"/>
    <col min="8972" max="8972" width="2.7109375" style="12" customWidth="1"/>
    <col min="8973" max="8973" width="5.42578125" style="12" customWidth="1"/>
    <col min="8974" max="8974" width="2.42578125" style="12" customWidth="1"/>
    <col min="8975" max="8975" width="5.42578125" style="12" customWidth="1"/>
    <col min="8976" max="8976" width="2.5703125" style="12" customWidth="1"/>
    <col min="8977" max="8977" width="5.7109375" style="12" customWidth="1"/>
    <col min="8978" max="8978" width="6.42578125" style="12" customWidth="1"/>
    <col min="8979" max="8984" width="0" style="12" hidden="1" customWidth="1"/>
    <col min="8985" max="9216" width="9.140625" style="12"/>
    <col min="9217" max="9217" width="4" style="12" customWidth="1"/>
    <col min="9218" max="9218" width="13.85546875" style="12" customWidth="1"/>
    <col min="9219" max="9219" width="19.140625" style="12" customWidth="1"/>
    <col min="9220" max="9220" width="5.140625" style="12" customWidth="1"/>
    <col min="9221" max="9222" width="3.28515625" style="12" customWidth="1"/>
    <col min="9223" max="9223" width="2.85546875" style="12" customWidth="1"/>
    <col min="9224" max="9224" width="3.42578125" style="12" customWidth="1"/>
    <col min="9225" max="9225" width="5.5703125" style="12" customWidth="1"/>
    <col min="9226" max="9226" width="2.5703125" style="12" customWidth="1"/>
    <col min="9227" max="9227" width="5.5703125" style="12" customWidth="1"/>
    <col min="9228" max="9228" width="2.7109375" style="12" customWidth="1"/>
    <col min="9229" max="9229" width="5.42578125" style="12" customWidth="1"/>
    <col min="9230" max="9230" width="2.42578125" style="12" customWidth="1"/>
    <col min="9231" max="9231" width="5.42578125" style="12" customWidth="1"/>
    <col min="9232" max="9232" width="2.5703125" style="12" customWidth="1"/>
    <col min="9233" max="9233" width="5.7109375" style="12" customWidth="1"/>
    <col min="9234" max="9234" width="6.42578125" style="12" customWidth="1"/>
    <col min="9235" max="9240" width="0" style="12" hidden="1" customWidth="1"/>
    <col min="9241" max="9472" width="9.140625" style="12"/>
    <col min="9473" max="9473" width="4" style="12" customWidth="1"/>
    <col min="9474" max="9474" width="13.85546875" style="12" customWidth="1"/>
    <col min="9475" max="9475" width="19.140625" style="12" customWidth="1"/>
    <col min="9476" max="9476" width="5.140625" style="12" customWidth="1"/>
    <col min="9477" max="9478" width="3.28515625" style="12" customWidth="1"/>
    <col min="9479" max="9479" width="2.85546875" style="12" customWidth="1"/>
    <col min="9480" max="9480" width="3.42578125" style="12" customWidth="1"/>
    <col min="9481" max="9481" width="5.5703125" style="12" customWidth="1"/>
    <col min="9482" max="9482" width="2.5703125" style="12" customWidth="1"/>
    <col min="9483" max="9483" width="5.5703125" style="12" customWidth="1"/>
    <col min="9484" max="9484" width="2.7109375" style="12" customWidth="1"/>
    <col min="9485" max="9485" width="5.42578125" style="12" customWidth="1"/>
    <col min="9486" max="9486" width="2.42578125" style="12" customWidth="1"/>
    <col min="9487" max="9487" width="5.42578125" style="12" customWidth="1"/>
    <col min="9488" max="9488" width="2.5703125" style="12" customWidth="1"/>
    <col min="9489" max="9489" width="5.7109375" style="12" customWidth="1"/>
    <col min="9490" max="9490" width="6.42578125" style="12" customWidth="1"/>
    <col min="9491" max="9496" width="0" style="12" hidden="1" customWidth="1"/>
    <col min="9497" max="9728" width="9.140625" style="12"/>
    <col min="9729" max="9729" width="4" style="12" customWidth="1"/>
    <col min="9730" max="9730" width="13.85546875" style="12" customWidth="1"/>
    <col min="9731" max="9731" width="19.140625" style="12" customWidth="1"/>
    <col min="9732" max="9732" width="5.140625" style="12" customWidth="1"/>
    <col min="9733" max="9734" width="3.28515625" style="12" customWidth="1"/>
    <col min="9735" max="9735" width="2.85546875" style="12" customWidth="1"/>
    <col min="9736" max="9736" width="3.42578125" style="12" customWidth="1"/>
    <col min="9737" max="9737" width="5.5703125" style="12" customWidth="1"/>
    <col min="9738" max="9738" width="2.5703125" style="12" customWidth="1"/>
    <col min="9739" max="9739" width="5.5703125" style="12" customWidth="1"/>
    <col min="9740" max="9740" width="2.7109375" style="12" customWidth="1"/>
    <col min="9741" max="9741" width="5.42578125" style="12" customWidth="1"/>
    <col min="9742" max="9742" width="2.42578125" style="12" customWidth="1"/>
    <col min="9743" max="9743" width="5.42578125" style="12" customWidth="1"/>
    <col min="9744" max="9744" width="2.5703125" style="12" customWidth="1"/>
    <col min="9745" max="9745" width="5.7109375" style="12" customWidth="1"/>
    <col min="9746" max="9746" width="6.42578125" style="12" customWidth="1"/>
    <col min="9747" max="9752" width="0" style="12" hidden="1" customWidth="1"/>
    <col min="9753" max="9984" width="9.140625" style="12"/>
    <col min="9985" max="9985" width="4" style="12" customWidth="1"/>
    <col min="9986" max="9986" width="13.85546875" style="12" customWidth="1"/>
    <col min="9987" max="9987" width="19.140625" style="12" customWidth="1"/>
    <col min="9988" max="9988" width="5.140625" style="12" customWidth="1"/>
    <col min="9989" max="9990" width="3.28515625" style="12" customWidth="1"/>
    <col min="9991" max="9991" width="2.85546875" style="12" customWidth="1"/>
    <col min="9992" max="9992" width="3.42578125" style="12" customWidth="1"/>
    <col min="9993" max="9993" width="5.5703125" style="12" customWidth="1"/>
    <col min="9994" max="9994" width="2.5703125" style="12" customWidth="1"/>
    <col min="9995" max="9995" width="5.5703125" style="12" customWidth="1"/>
    <col min="9996" max="9996" width="2.7109375" style="12" customWidth="1"/>
    <col min="9997" max="9997" width="5.42578125" style="12" customWidth="1"/>
    <col min="9998" max="9998" width="2.42578125" style="12" customWidth="1"/>
    <col min="9999" max="9999" width="5.42578125" style="12" customWidth="1"/>
    <col min="10000" max="10000" width="2.5703125" style="12" customWidth="1"/>
    <col min="10001" max="10001" width="5.7109375" style="12" customWidth="1"/>
    <col min="10002" max="10002" width="6.42578125" style="12" customWidth="1"/>
    <col min="10003" max="10008" width="0" style="12" hidden="1" customWidth="1"/>
    <col min="10009" max="10240" width="9.140625" style="12"/>
    <col min="10241" max="10241" width="4" style="12" customWidth="1"/>
    <col min="10242" max="10242" width="13.85546875" style="12" customWidth="1"/>
    <col min="10243" max="10243" width="19.140625" style="12" customWidth="1"/>
    <col min="10244" max="10244" width="5.140625" style="12" customWidth="1"/>
    <col min="10245" max="10246" width="3.28515625" style="12" customWidth="1"/>
    <col min="10247" max="10247" width="2.85546875" style="12" customWidth="1"/>
    <col min="10248" max="10248" width="3.42578125" style="12" customWidth="1"/>
    <col min="10249" max="10249" width="5.5703125" style="12" customWidth="1"/>
    <col min="10250" max="10250" width="2.5703125" style="12" customWidth="1"/>
    <col min="10251" max="10251" width="5.5703125" style="12" customWidth="1"/>
    <col min="10252" max="10252" width="2.7109375" style="12" customWidth="1"/>
    <col min="10253" max="10253" width="5.42578125" style="12" customWidth="1"/>
    <col min="10254" max="10254" width="2.42578125" style="12" customWidth="1"/>
    <col min="10255" max="10255" width="5.42578125" style="12" customWidth="1"/>
    <col min="10256" max="10256" width="2.5703125" style="12" customWidth="1"/>
    <col min="10257" max="10257" width="5.7109375" style="12" customWidth="1"/>
    <col min="10258" max="10258" width="6.42578125" style="12" customWidth="1"/>
    <col min="10259" max="10264" width="0" style="12" hidden="1" customWidth="1"/>
    <col min="10265" max="10496" width="9.140625" style="12"/>
    <col min="10497" max="10497" width="4" style="12" customWidth="1"/>
    <col min="10498" max="10498" width="13.85546875" style="12" customWidth="1"/>
    <col min="10499" max="10499" width="19.140625" style="12" customWidth="1"/>
    <col min="10500" max="10500" width="5.140625" style="12" customWidth="1"/>
    <col min="10501" max="10502" width="3.28515625" style="12" customWidth="1"/>
    <col min="10503" max="10503" width="2.85546875" style="12" customWidth="1"/>
    <col min="10504" max="10504" width="3.42578125" style="12" customWidth="1"/>
    <col min="10505" max="10505" width="5.5703125" style="12" customWidth="1"/>
    <col min="10506" max="10506" width="2.5703125" style="12" customWidth="1"/>
    <col min="10507" max="10507" width="5.5703125" style="12" customWidth="1"/>
    <col min="10508" max="10508" width="2.7109375" style="12" customWidth="1"/>
    <col min="10509" max="10509" width="5.42578125" style="12" customWidth="1"/>
    <col min="10510" max="10510" width="2.42578125" style="12" customWidth="1"/>
    <col min="10511" max="10511" width="5.42578125" style="12" customWidth="1"/>
    <col min="10512" max="10512" width="2.5703125" style="12" customWidth="1"/>
    <col min="10513" max="10513" width="5.7109375" style="12" customWidth="1"/>
    <col min="10514" max="10514" width="6.42578125" style="12" customWidth="1"/>
    <col min="10515" max="10520" width="0" style="12" hidden="1" customWidth="1"/>
    <col min="10521" max="10752" width="9.140625" style="12"/>
    <col min="10753" max="10753" width="4" style="12" customWidth="1"/>
    <col min="10754" max="10754" width="13.85546875" style="12" customWidth="1"/>
    <col min="10755" max="10755" width="19.140625" style="12" customWidth="1"/>
    <col min="10756" max="10756" width="5.140625" style="12" customWidth="1"/>
    <col min="10757" max="10758" width="3.28515625" style="12" customWidth="1"/>
    <col min="10759" max="10759" width="2.85546875" style="12" customWidth="1"/>
    <col min="10760" max="10760" width="3.42578125" style="12" customWidth="1"/>
    <col min="10761" max="10761" width="5.5703125" style="12" customWidth="1"/>
    <col min="10762" max="10762" width="2.5703125" style="12" customWidth="1"/>
    <col min="10763" max="10763" width="5.5703125" style="12" customWidth="1"/>
    <col min="10764" max="10764" width="2.7109375" style="12" customWidth="1"/>
    <col min="10765" max="10765" width="5.42578125" style="12" customWidth="1"/>
    <col min="10766" max="10766" width="2.42578125" style="12" customWidth="1"/>
    <col min="10767" max="10767" width="5.42578125" style="12" customWidth="1"/>
    <col min="10768" max="10768" width="2.5703125" style="12" customWidth="1"/>
    <col min="10769" max="10769" width="5.7109375" style="12" customWidth="1"/>
    <col min="10770" max="10770" width="6.42578125" style="12" customWidth="1"/>
    <col min="10771" max="10776" width="0" style="12" hidden="1" customWidth="1"/>
    <col min="10777" max="11008" width="9.140625" style="12"/>
    <col min="11009" max="11009" width="4" style="12" customWidth="1"/>
    <col min="11010" max="11010" width="13.85546875" style="12" customWidth="1"/>
    <col min="11011" max="11011" width="19.140625" style="12" customWidth="1"/>
    <col min="11012" max="11012" width="5.140625" style="12" customWidth="1"/>
    <col min="11013" max="11014" width="3.28515625" style="12" customWidth="1"/>
    <col min="11015" max="11015" width="2.85546875" style="12" customWidth="1"/>
    <col min="11016" max="11016" width="3.42578125" style="12" customWidth="1"/>
    <col min="11017" max="11017" width="5.5703125" style="12" customWidth="1"/>
    <col min="11018" max="11018" width="2.5703125" style="12" customWidth="1"/>
    <col min="11019" max="11019" width="5.5703125" style="12" customWidth="1"/>
    <col min="11020" max="11020" width="2.7109375" style="12" customWidth="1"/>
    <col min="11021" max="11021" width="5.42578125" style="12" customWidth="1"/>
    <col min="11022" max="11022" width="2.42578125" style="12" customWidth="1"/>
    <col min="11023" max="11023" width="5.42578125" style="12" customWidth="1"/>
    <col min="11024" max="11024" width="2.5703125" style="12" customWidth="1"/>
    <col min="11025" max="11025" width="5.7109375" style="12" customWidth="1"/>
    <col min="11026" max="11026" width="6.42578125" style="12" customWidth="1"/>
    <col min="11027" max="11032" width="0" style="12" hidden="1" customWidth="1"/>
    <col min="11033" max="11264" width="9.140625" style="12"/>
    <col min="11265" max="11265" width="4" style="12" customWidth="1"/>
    <col min="11266" max="11266" width="13.85546875" style="12" customWidth="1"/>
    <col min="11267" max="11267" width="19.140625" style="12" customWidth="1"/>
    <col min="11268" max="11268" width="5.140625" style="12" customWidth="1"/>
    <col min="11269" max="11270" width="3.28515625" style="12" customWidth="1"/>
    <col min="11271" max="11271" width="2.85546875" style="12" customWidth="1"/>
    <col min="11272" max="11272" width="3.42578125" style="12" customWidth="1"/>
    <col min="11273" max="11273" width="5.5703125" style="12" customWidth="1"/>
    <col min="11274" max="11274" width="2.5703125" style="12" customWidth="1"/>
    <col min="11275" max="11275" width="5.5703125" style="12" customWidth="1"/>
    <col min="11276" max="11276" width="2.7109375" style="12" customWidth="1"/>
    <col min="11277" max="11277" width="5.42578125" style="12" customWidth="1"/>
    <col min="11278" max="11278" width="2.42578125" style="12" customWidth="1"/>
    <col min="11279" max="11279" width="5.42578125" style="12" customWidth="1"/>
    <col min="11280" max="11280" width="2.5703125" style="12" customWidth="1"/>
    <col min="11281" max="11281" width="5.7109375" style="12" customWidth="1"/>
    <col min="11282" max="11282" width="6.42578125" style="12" customWidth="1"/>
    <col min="11283" max="11288" width="0" style="12" hidden="1" customWidth="1"/>
    <col min="11289" max="11520" width="9.140625" style="12"/>
    <col min="11521" max="11521" width="4" style="12" customWidth="1"/>
    <col min="11522" max="11522" width="13.85546875" style="12" customWidth="1"/>
    <col min="11523" max="11523" width="19.140625" style="12" customWidth="1"/>
    <col min="11524" max="11524" width="5.140625" style="12" customWidth="1"/>
    <col min="11525" max="11526" width="3.28515625" style="12" customWidth="1"/>
    <col min="11527" max="11527" width="2.85546875" style="12" customWidth="1"/>
    <col min="11528" max="11528" width="3.42578125" style="12" customWidth="1"/>
    <col min="11529" max="11529" width="5.5703125" style="12" customWidth="1"/>
    <col min="11530" max="11530" width="2.5703125" style="12" customWidth="1"/>
    <col min="11531" max="11531" width="5.5703125" style="12" customWidth="1"/>
    <col min="11532" max="11532" width="2.7109375" style="12" customWidth="1"/>
    <col min="11533" max="11533" width="5.42578125" style="12" customWidth="1"/>
    <col min="11534" max="11534" width="2.42578125" style="12" customWidth="1"/>
    <col min="11535" max="11535" width="5.42578125" style="12" customWidth="1"/>
    <col min="11536" max="11536" width="2.5703125" style="12" customWidth="1"/>
    <col min="11537" max="11537" width="5.7109375" style="12" customWidth="1"/>
    <col min="11538" max="11538" width="6.42578125" style="12" customWidth="1"/>
    <col min="11539" max="11544" width="0" style="12" hidden="1" customWidth="1"/>
    <col min="11545" max="11776" width="9.140625" style="12"/>
    <col min="11777" max="11777" width="4" style="12" customWidth="1"/>
    <col min="11778" max="11778" width="13.85546875" style="12" customWidth="1"/>
    <col min="11779" max="11779" width="19.140625" style="12" customWidth="1"/>
    <col min="11780" max="11780" width="5.140625" style="12" customWidth="1"/>
    <col min="11781" max="11782" width="3.28515625" style="12" customWidth="1"/>
    <col min="11783" max="11783" width="2.85546875" style="12" customWidth="1"/>
    <col min="11784" max="11784" width="3.42578125" style="12" customWidth="1"/>
    <col min="11785" max="11785" width="5.5703125" style="12" customWidth="1"/>
    <col min="11786" max="11786" width="2.5703125" style="12" customWidth="1"/>
    <col min="11787" max="11787" width="5.5703125" style="12" customWidth="1"/>
    <col min="11788" max="11788" width="2.7109375" style="12" customWidth="1"/>
    <col min="11789" max="11789" width="5.42578125" style="12" customWidth="1"/>
    <col min="11790" max="11790" width="2.42578125" style="12" customWidth="1"/>
    <col min="11791" max="11791" width="5.42578125" style="12" customWidth="1"/>
    <col min="11792" max="11792" width="2.5703125" style="12" customWidth="1"/>
    <col min="11793" max="11793" width="5.7109375" style="12" customWidth="1"/>
    <col min="11794" max="11794" width="6.42578125" style="12" customWidth="1"/>
    <col min="11795" max="11800" width="0" style="12" hidden="1" customWidth="1"/>
    <col min="11801" max="12032" width="9.140625" style="12"/>
    <col min="12033" max="12033" width="4" style="12" customWidth="1"/>
    <col min="12034" max="12034" width="13.85546875" style="12" customWidth="1"/>
    <col min="12035" max="12035" width="19.140625" style="12" customWidth="1"/>
    <col min="12036" max="12036" width="5.140625" style="12" customWidth="1"/>
    <col min="12037" max="12038" width="3.28515625" style="12" customWidth="1"/>
    <col min="12039" max="12039" width="2.85546875" style="12" customWidth="1"/>
    <col min="12040" max="12040" width="3.42578125" style="12" customWidth="1"/>
    <col min="12041" max="12041" width="5.5703125" style="12" customWidth="1"/>
    <col min="12042" max="12042" width="2.5703125" style="12" customWidth="1"/>
    <col min="12043" max="12043" width="5.5703125" style="12" customWidth="1"/>
    <col min="12044" max="12044" width="2.7109375" style="12" customWidth="1"/>
    <col min="12045" max="12045" width="5.42578125" style="12" customWidth="1"/>
    <col min="12046" max="12046" width="2.42578125" style="12" customWidth="1"/>
    <col min="12047" max="12047" width="5.42578125" style="12" customWidth="1"/>
    <col min="12048" max="12048" width="2.5703125" style="12" customWidth="1"/>
    <col min="12049" max="12049" width="5.7109375" style="12" customWidth="1"/>
    <col min="12050" max="12050" width="6.42578125" style="12" customWidth="1"/>
    <col min="12051" max="12056" width="0" style="12" hidden="1" customWidth="1"/>
    <col min="12057" max="12288" width="9.140625" style="12"/>
    <col min="12289" max="12289" width="4" style="12" customWidth="1"/>
    <col min="12290" max="12290" width="13.85546875" style="12" customWidth="1"/>
    <col min="12291" max="12291" width="19.140625" style="12" customWidth="1"/>
    <col min="12292" max="12292" width="5.140625" style="12" customWidth="1"/>
    <col min="12293" max="12294" width="3.28515625" style="12" customWidth="1"/>
    <col min="12295" max="12295" width="2.85546875" style="12" customWidth="1"/>
    <col min="12296" max="12296" width="3.42578125" style="12" customWidth="1"/>
    <col min="12297" max="12297" width="5.5703125" style="12" customWidth="1"/>
    <col min="12298" max="12298" width="2.5703125" style="12" customWidth="1"/>
    <col min="12299" max="12299" width="5.5703125" style="12" customWidth="1"/>
    <col min="12300" max="12300" width="2.7109375" style="12" customWidth="1"/>
    <col min="12301" max="12301" width="5.42578125" style="12" customWidth="1"/>
    <col min="12302" max="12302" width="2.42578125" style="12" customWidth="1"/>
    <col min="12303" max="12303" width="5.42578125" style="12" customWidth="1"/>
    <col min="12304" max="12304" width="2.5703125" style="12" customWidth="1"/>
    <col min="12305" max="12305" width="5.7109375" style="12" customWidth="1"/>
    <col min="12306" max="12306" width="6.42578125" style="12" customWidth="1"/>
    <col min="12307" max="12312" width="0" style="12" hidden="1" customWidth="1"/>
    <col min="12313" max="12544" width="9.140625" style="12"/>
    <col min="12545" max="12545" width="4" style="12" customWidth="1"/>
    <col min="12546" max="12546" width="13.85546875" style="12" customWidth="1"/>
    <col min="12547" max="12547" width="19.140625" style="12" customWidth="1"/>
    <col min="12548" max="12548" width="5.140625" style="12" customWidth="1"/>
    <col min="12549" max="12550" width="3.28515625" style="12" customWidth="1"/>
    <col min="12551" max="12551" width="2.85546875" style="12" customWidth="1"/>
    <col min="12552" max="12552" width="3.42578125" style="12" customWidth="1"/>
    <col min="12553" max="12553" width="5.5703125" style="12" customWidth="1"/>
    <col min="12554" max="12554" width="2.5703125" style="12" customWidth="1"/>
    <col min="12555" max="12555" width="5.5703125" style="12" customWidth="1"/>
    <col min="12556" max="12556" width="2.7109375" style="12" customWidth="1"/>
    <col min="12557" max="12557" width="5.42578125" style="12" customWidth="1"/>
    <col min="12558" max="12558" width="2.42578125" style="12" customWidth="1"/>
    <col min="12559" max="12559" width="5.42578125" style="12" customWidth="1"/>
    <col min="12560" max="12560" width="2.5703125" style="12" customWidth="1"/>
    <col min="12561" max="12561" width="5.7109375" style="12" customWidth="1"/>
    <col min="12562" max="12562" width="6.42578125" style="12" customWidth="1"/>
    <col min="12563" max="12568" width="0" style="12" hidden="1" customWidth="1"/>
    <col min="12569" max="12800" width="9.140625" style="12"/>
    <col min="12801" max="12801" width="4" style="12" customWidth="1"/>
    <col min="12802" max="12802" width="13.85546875" style="12" customWidth="1"/>
    <col min="12803" max="12803" width="19.140625" style="12" customWidth="1"/>
    <col min="12804" max="12804" width="5.140625" style="12" customWidth="1"/>
    <col min="12805" max="12806" width="3.28515625" style="12" customWidth="1"/>
    <col min="12807" max="12807" width="2.85546875" style="12" customWidth="1"/>
    <col min="12808" max="12808" width="3.42578125" style="12" customWidth="1"/>
    <col min="12809" max="12809" width="5.5703125" style="12" customWidth="1"/>
    <col min="12810" max="12810" width="2.5703125" style="12" customWidth="1"/>
    <col min="12811" max="12811" width="5.5703125" style="12" customWidth="1"/>
    <col min="12812" max="12812" width="2.7109375" style="12" customWidth="1"/>
    <col min="12813" max="12813" width="5.42578125" style="12" customWidth="1"/>
    <col min="12814" max="12814" width="2.42578125" style="12" customWidth="1"/>
    <col min="12815" max="12815" width="5.42578125" style="12" customWidth="1"/>
    <col min="12816" max="12816" width="2.5703125" style="12" customWidth="1"/>
    <col min="12817" max="12817" width="5.7109375" style="12" customWidth="1"/>
    <col min="12818" max="12818" width="6.42578125" style="12" customWidth="1"/>
    <col min="12819" max="12824" width="0" style="12" hidden="1" customWidth="1"/>
    <col min="12825" max="13056" width="9.140625" style="12"/>
    <col min="13057" max="13057" width="4" style="12" customWidth="1"/>
    <col min="13058" max="13058" width="13.85546875" style="12" customWidth="1"/>
    <col min="13059" max="13059" width="19.140625" style="12" customWidth="1"/>
    <col min="13060" max="13060" width="5.140625" style="12" customWidth="1"/>
    <col min="13061" max="13062" width="3.28515625" style="12" customWidth="1"/>
    <col min="13063" max="13063" width="2.85546875" style="12" customWidth="1"/>
    <col min="13064" max="13064" width="3.42578125" style="12" customWidth="1"/>
    <col min="13065" max="13065" width="5.5703125" style="12" customWidth="1"/>
    <col min="13066" max="13066" width="2.5703125" style="12" customWidth="1"/>
    <col min="13067" max="13067" width="5.5703125" style="12" customWidth="1"/>
    <col min="13068" max="13068" width="2.7109375" style="12" customWidth="1"/>
    <col min="13069" max="13069" width="5.42578125" style="12" customWidth="1"/>
    <col min="13070" max="13070" width="2.42578125" style="12" customWidth="1"/>
    <col min="13071" max="13071" width="5.42578125" style="12" customWidth="1"/>
    <col min="13072" max="13072" width="2.5703125" style="12" customWidth="1"/>
    <col min="13073" max="13073" width="5.7109375" style="12" customWidth="1"/>
    <col min="13074" max="13074" width="6.42578125" style="12" customWidth="1"/>
    <col min="13075" max="13080" width="0" style="12" hidden="1" customWidth="1"/>
    <col min="13081" max="13312" width="9.140625" style="12"/>
    <col min="13313" max="13313" width="4" style="12" customWidth="1"/>
    <col min="13314" max="13314" width="13.85546875" style="12" customWidth="1"/>
    <col min="13315" max="13315" width="19.140625" style="12" customWidth="1"/>
    <col min="13316" max="13316" width="5.140625" style="12" customWidth="1"/>
    <col min="13317" max="13318" width="3.28515625" style="12" customWidth="1"/>
    <col min="13319" max="13319" width="2.85546875" style="12" customWidth="1"/>
    <col min="13320" max="13320" width="3.42578125" style="12" customWidth="1"/>
    <col min="13321" max="13321" width="5.5703125" style="12" customWidth="1"/>
    <col min="13322" max="13322" width="2.5703125" style="12" customWidth="1"/>
    <col min="13323" max="13323" width="5.5703125" style="12" customWidth="1"/>
    <col min="13324" max="13324" width="2.7109375" style="12" customWidth="1"/>
    <col min="13325" max="13325" width="5.42578125" style="12" customWidth="1"/>
    <col min="13326" max="13326" width="2.42578125" style="12" customWidth="1"/>
    <col min="13327" max="13327" width="5.42578125" style="12" customWidth="1"/>
    <col min="13328" max="13328" width="2.5703125" style="12" customWidth="1"/>
    <col min="13329" max="13329" width="5.7109375" style="12" customWidth="1"/>
    <col min="13330" max="13330" width="6.42578125" style="12" customWidth="1"/>
    <col min="13331" max="13336" width="0" style="12" hidden="1" customWidth="1"/>
    <col min="13337" max="13568" width="9.140625" style="12"/>
    <col min="13569" max="13569" width="4" style="12" customWidth="1"/>
    <col min="13570" max="13570" width="13.85546875" style="12" customWidth="1"/>
    <col min="13571" max="13571" width="19.140625" style="12" customWidth="1"/>
    <col min="13572" max="13572" width="5.140625" style="12" customWidth="1"/>
    <col min="13573" max="13574" width="3.28515625" style="12" customWidth="1"/>
    <col min="13575" max="13575" width="2.85546875" style="12" customWidth="1"/>
    <col min="13576" max="13576" width="3.42578125" style="12" customWidth="1"/>
    <col min="13577" max="13577" width="5.5703125" style="12" customWidth="1"/>
    <col min="13578" max="13578" width="2.5703125" style="12" customWidth="1"/>
    <col min="13579" max="13579" width="5.5703125" style="12" customWidth="1"/>
    <col min="13580" max="13580" width="2.7109375" style="12" customWidth="1"/>
    <col min="13581" max="13581" width="5.42578125" style="12" customWidth="1"/>
    <col min="13582" max="13582" width="2.42578125" style="12" customWidth="1"/>
    <col min="13583" max="13583" width="5.42578125" style="12" customWidth="1"/>
    <col min="13584" max="13584" width="2.5703125" style="12" customWidth="1"/>
    <col min="13585" max="13585" width="5.7109375" style="12" customWidth="1"/>
    <col min="13586" max="13586" width="6.42578125" style="12" customWidth="1"/>
    <col min="13587" max="13592" width="0" style="12" hidden="1" customWidth="1"/>
    <col min="13593" max="13824" width="9.140625" style="12"/>
    <col min="13825" max="13825" width="4" style="12" customWidth="1"/>
    <col min="13826" max="13826" width="13.85546875" style="12" customWidth="1"/>
    <col min="13827" max="13827" width="19.140625" style="12" customWidth="1"/>
    <col min="13828" max="13828" width="5.140625" style="12" customWidth="1"/>
    <col min="13829" max="13830" width="3.28515625" style="12" customWidth="1"/>
    <col min="13831" max="13831" width="2.85546875" style="12" customWidth="1"/>
    <col min="13832" max="13832" width="3.42578125" style="12" customWidth="1"/>
    <col min="13833" max="13833" width="5.5703125" style="12" customWidth="1"/>
    <col min="13834" max="13834" width="2.5703125" style="12" customWidth="1"/>
    <col min="13835" max="13835" width="5.5703125" style="12" customWidth="1"/>
    <col min="13836" max="13836" width="2.7109375" style="12" customWidth="1"/>
    <col min="13837" max="13837" width="5.42578125" style="12" customWidth="1"/>
    <col min="13838" max="13838" width="2.42578125" style="12" customWidth="1"/>
    <col min="13839" max="13839" width="5.42578125" style="12" customWidth="1"/>
    <col min="13840" max="13840" width="2.5703125" style="12" customWidth="1"/>
    <col min="13841" max="13841" width="5.7109375" style="12" customWidth="1"/>
    <col min="13842" max="13842" width="6.42578125" style="12" customWidth="1"/>
    <col min="13843" max="13848" width="0" style="12" hidden="1" customWidth="1"/>
    <col min="13849" max="14080" width="9.140625" style="12"/>
    <col min="14081" max="14081" width="4" style="12" customWidth="1"/>
    <col min="14082" max="14082" width="13.85546875" style="12" customWidth="1"/>
    <col min="14083" max="14083" width="19.140625" style="12" customWidth="1"/>
    <col min="14084" max="14084" width="5.140625" style="12" customWidth="1"/>
    <col min="14085" max="14086" width="3.28515625" style="12" customWidth="1"/>
    <col min="14087" max="14087" width="2.85546875" style="12" customWidth="1"/>
    <col min="14088" max="14088" width="3.42578125" style="12" customWidth="1"/>
    <col min="14089" max="14089" width="5.5703125" style="12" customWidth="1"/>
    <col min="14090" max="14090" width="2.5703125" style="12" customWidth="1"/>
    <col min="14091" max="14091" width="5.5703125" style="12" customWidth="1"/>
    <col min="14092" max="14092" width="2.7109375" style="12" customWidth="1"/>
    <col min="14093" max="14093" width="5.42578125" style="12" customWidth="1"/>
    <col min="14094" max="14094" width="2.42578125" style="12" customWidth="1"/>
    <col min="14095" max="14095" width="5.42578125" style="12" customWidth="1"/>
    <col min="14096" max="14096" width="2.5703125" style="12" customWidth="1"/>
    <col min="14097" max="14097" width="5.7109375" style="12" customWidth="1"/>
    <col min="14098" max="14098" width="6.42578125" style="12" customWidth="1"/>
    <col min="14099" max="14104" width="0" style="12" hidden="1" customWidth="1"/>
    <col min="14105" max="14336" width="9.140625" style="12"/>
    <col min="14337" max="14337" width="4" style="12" customWidth="1"/>
    <col min="14338" max="14338" width="13.85546875" style="12" customWidth="1"/>
    <col min="14339" max="14339" width="19.140625" style="12" customWidth="1"/>
    <col min="14340" max="14340" width="5.140625" style="12" customWidth="1"/>
    <col min="14341" max="14342" width="3.28515625" style="12" customWidth="1"/>
    <col min="14343" max="14343" width="2.85546875" style="12" customWidth="1"/>
    <col min="14344" max="14344" width="3.42578125" style="12" customWidth="1"/>
    <col min="14345" max="14345" width="5.5703125" style="12" customWidth="1"/>
    <col min="14346" max="14346" width="2.5703125" style="12" customWidth="1"/>
    <col min="14347" max="14347" width="5.5703125" style="12" customWidth="1"/>
    <col min="14348" max="14348" width="2.7109375" style="12" customWidth="1"/>
    <col min="14349" max="14349" width="5.42578125" style="12" customWidth="1"/>
    <col min="14350" max="14350" width="2.42578125" style="12" customWidth="1"/>
    <col min="14351" max="14351" width="5.42578125" style="12" customWidth="1"/>
    <col min="14352" max="14352" width="2.5703125" style="12" customWidth="1"/>
    <col min="14353" max="14353" width="5.7109375" style="12" customWidth="1"/>
    <col min="14354" max="14354" width="6.42578125" style="12" customWidth="1"/>
    <col min="14355" max="14360" width="0" style="12" hidden="1" customWidth="1"/>
    <col min="14361" max="14592" width="9.140625" style="12"/>
    <col min="14593" max="14593" width="4" style="12" customWidth="1"/>
    <col min="14594" max="14594" width="13.85546875" style="12" customWidth="1"/>
    <col min="14595" max="14595" width="19.140625" style="12" customWidth="1"/>
    <col min="14596" max="14596" width="5.140625" style="12" customWidth="1"/>
    <col min="14597" max="14598" width="3.28515625" style="12" customWidth="1"/>
    <col min="14599" max="14599" width="2.85546875" style="12" customWidth="1"/>
    <col min="14600" max="14600" width="3.42578125" style="12" customWidth="1"/>
    <col min="14601" max="14601" width="5.5703125" style="12" customWidth="1"/>
    <col min="14602" max="14602" width="2.5703125" style="12" customWidth="1"/>
    <col min="14603" max="14603" width="5.5703125" style="12" customWidth="1"/>
    <col min="14604" max="14604" width="2.7109375" style="12" customWidth="1"/>
    <col min="14605" max="14605" width="5.42578125" style="12" customWidth="1"/>
    <col min="14606" max="14606" width="2.42578125" style="12" customWidth="1"/>
    <col min="14607" max="14607" width="5.42578125" style="12" customWidth="1"/>
    <col min="14608" max="14608" width="2.5703125" style="12" customWidth="1"/>
    <col min="14609" max="14609" width="5.7109375" style="12" customWidth="1"/>
    <col min="14610" max="14610" width="6.42578125" style="12" customWidth="1"/>
    <col min="14611" max="14616" width="0" style="12" hidden="1" customWidth="1"/>
    <col min="14617" max="14848" width="9.140625" style="12"/>
    <col min="14849" max="14849" width="4" style="12" customWidth="1"/>
    <col min="14850" max="14850" width="13.85546875" style="12" customWidth="1"/>
    <col min="14851" max="14851" width="19.140625" style="12" customWidth="1"/>
    <col min="14852" max="14852" width="5.140625" style="12" customWidth="1"/>
    <col min="14853" max="14854" width="3.28515625" style="12" customWidth="1"/>
    <col min="14855" max="14855" width="2.85546875" style="12" customWidth="1"/>
    <col min="14856" max="14856" width="3.42578125" style="12" customWidth="1"/>
    <col min="14857" max="14857" width="5.5703125" style="12" customWidth="1"/>
    <col min="14858" max="14858" width="2.5703125" style="12" customWidth="1"/>
    <col min="14859" max="14859" width="5.5703125" style="12" customWidth="1"/>
    <col min="14860" max="14860" width="2.7109375" style="12" customWidth="1"/>
    <col min="14861" max="14861" width="5.42578125" style="12" customWidth="1"/>
    <col min="14862" max="14862" width="2.42578125" style="12" customWidth="1"/>
    <col min="14863" max="14863" width="5.42578125" style="12" customWidth="1"/>
    <col min="14864" max="14864" width="2.5703125" style="12" customWidth="1"/>
    <col min="14865" max="14865" width="5.7109375" style="12" customWidth="1"/>
    <col min="14866" max="14866" width="6.42578125" style="12" customWidth="1"/>
    <col min="14867" max="14872" width="0" style="12" hidden="1" customWidth="1"/>
    <col min="14873" max="15104" width="9.140625" style="12"/>
    <col min="15105" max="15105" width="4" style="12" customWidth="1"/>
    <col min="15106" max="15106" width="13.85546875" style="12" customWidth="1"/>
    <col min="15107" max="15107" width="19.140625" style="12" customWidth="1"/>
    <col min="15108" max="15108" width="5.140625" style="12" customWidth="1"/>
    <col min="15109" max="15110" width="3.28515625" style="12" customWidth="1"/>
    <col min="15111" max="15111" width="2.85546875" style="12" customWidth="1"/>
    <col min="15112" max="15112" width="3.42578125" style="12" customWidth="1"/>
    <col min="15113" max="15113" width="5.5703125" style="12" customWidth="1"/>
    <col min="15114" max="15114" width="2.5703125" style="12" customWidth="1"/>
    <col min="15115" max="15115" width="5.5703125" style="12" customWidth="1"/>
    <col min="15116" max="15116" width="2.7109375" style="12" customWidth="1"/>
    <col min="15117" max="15117" width="5.42578125" style="12" customWidth="1"/>
    <col min="15118" max="15118" width="2.42578125" style="12" customWidth="1"/>
    <col min="15119" max="15119" width="5.42578125" style="12" customWidth="1"/>
    <col min="15120" max="15120" width="2.5703125" style="12" customWidth="1"/>
    <col min="15121" max="15121" width="5.7109375" style="12" customWidth="1"/>
    <col min="15122" max="15122" width="6.42578125" style="12" customWidth="1"/>
    <col min="15123" max="15128" width="0" style="12" hidden="1" customWidth="1"/>
    <col min="15129" max="15360" width="9.140625" style="12"/>
    <col min="15361" max="15361" width="4" style="12" customWidth="1"/>
    <col min="15362" max="15362" width="13.85546875" style="12" customWidth="1"/>
    <col min="15363" max="15363" width="19.140625" style="12" customWidth="1"/>
    <col min="15364" max="15364" width="5.140625" style="12" customWidth="1"/>
    <col min="15365" max="15366" width="3.28515625" style="12" customWidth="1"/>
    <col min="15367" max="15367" width="2.85546875" style="12" customWidth="1"/>
    <col min="15368" max="15368" width="3.42578125" style="12" customWidth="1"/>
    <col min="15369" max="15369" width="5.5703125" style="12" customWidth="1"/>
    <col min="15370" max="15370" width="2.5703125" style="12" customWidth="1"/>
    <col min="15371" max="15371" width="5.5703125" style="12" customWidth="1"/>
    <col min="15372" max="15372" width="2.7109375" style="12" customWidth="1"/>
    <col min="15373" max="15373" width="5.42578125" style="12" customWidth="1"/>
    <col min="15374" max="15374" width="2.42578125" style="12" customWidth="1"/>
    <col min="15375" max="15375" width="5.42578125" style="12" customWidth="1"/>
    <col min="15376" max="15376" width="2.5703125" style="12" customWidth="1"/>
    <col min="15377" max="15377" width="5.7109375" style="12" customWidth="1"/>
    <col min="15378" max="15378" width="6.42578125" style="12" customWidth="1"/>
    <col min="15379" max="15384" width="0" style="12" hidden="1" customWidth="1"/>
    <col min="15385" max="15616" width="9.140625" style="12"/>
    <col min="15617" max="15617" width="4" style="12" customWidth="1"/>
    <col min="15618" max="15618" width="13.85546875" style="12" customWidth="1"/>
    <col min="15619" max="15619" width="19.140625" style="12" customWidth="1"/>
    <col min="15620" max="15620" width="5.140625" style="12" customWidth="1"/>
    <col min="15621" max="15622" width="3.28515625" style="12" customWidth="1"/>
    <col min="15623" max="15623" width="2.85546875" style="12" customWidth="1"/>
    <col min="15624" max="15624" width="3.42578125" style="12" customWidth="1"/>
    <col min="15625" max="15625" width="5.5703125" style="12" customWidth="1"/>
    <col min="15626" max="15626" width="2.5703125" style="12" customWidth="1"/>
    <col min="15627" max="15627" width="5.5703125" style="12" customWidth="1"/>
    <col min="15628" max="15628" width="2.7109375" style="12" customWidth="1"/>
    <col min="15629" max="15629" width="5.42578125" style="12" customWidth="1"/>
    <col min="15630" max="15630" width="2.42578125" style="12" customWidth="1"/>
    <col min="15631" max="15631" width="5.42578125" style="12" customWidth="1"/>
    <col min="15632" max="15632" width="2.5703125" style="12" customWidth="1"/>
    <col min="15633" max="15633" width="5.7109375" style="12" customWidth="1"/>
    <col min="15634" max="15634" width="6.42578125" style="12" customWidth="1"/>
    <col min="15635" max="15640" width="0" style="12" hidden="1" customWidth="1"/>
    <col min="15641" max="15872" width="9.140625" style="12"/>
    <col min="15873" max="15873" width="4" style="12" customWidth="1"/>
    <col min="15874" max="15874" width="13.85546875" style="12" customWidth="1"/>
    <col min="15875" max="15875" width="19.140625" style="12" customWidth="1"/>
    <col min="15876" max="15876" width="5.140625" style="12" customWidth="1"/>
    <col min="15877" max="15878" width="3.28515625" style="12" customWidth="1"/>
    <col min="15879" max="15879" width="2.85546875" style="12" customWidth="1"/>
    <col min="15880" max="15880" width="3.42578125" style="12" customWidth="1"/>
    <col min="15881" max="15881" width="5.5703125" style="12" customWidth="1"/>
    <col min="15882" max="15882" width="2.5703125" style="12" customWidth="1"/>
    <col min="15883" max="15883" width="5.5703125" style="12" customWidth="1"/>
    <col min="15884" max="15884" width="2.7109375" style="12" customWidth="1"/>
    <col min="15885" max="15885" width="5.42578125" style="12" customWidth="1"/>
    <col min="15886" max="15886" width="2.42578125" style="12" customWidth="1"/>
    <col min="15887" max="15887" width="5.42578125" style="12" customWidth="1"/>
    <col min="15888" max="15888" width="2.5703125" style="12" customWidth="1"/>
    <col min="15889" max="15889" width="5.7109375" style="12" customWidth="1"/>
    <col min="15890" max="15890" width="6.42578125" style="12" customWidth="1"/>
    <col min="15891" max="15896" width="0" style="12" hidden="1" customWidth="1"/>
    <col min="15897" max="16128" width="9.140625" style="12"/>
    <col min="16129" max="16129" width="4" style="12" customWidth="1"/>
    <col min="16130" max="16130" width="13.85546875" style="12" customWidth="1"/>
    <col min="16131" max="16131" width="19.140625" style="12" customWidth="1"/>
    <col min="16132" max="16132" width="5.140625" style="12" customWidth="1"/>
    <col min="16133" max="16134" width="3.28515625" style="12" customWidth="1"/>
    <col min="16135" max="16135" width="2.85546875" style="12" customWidth="1"/>
    <col min="16136" max="16136" width="3.42578125" style="12" customWidth="1"/>
    <col min="16137" max="16137" width="5.5703125" style="12" customWidth="1"/>
    <col min="16138" max="16138" width="2.5703125" style="12" customWidth="1"/>
    <col min="16139" max="16139" width="5.5703125" style="12" customWidth="1"/>
    <col min="16140" max="16140" width="2.7109375" style="12" customWidth="1"/>
    <col min="16141" max="16141" width="5.42578125" style="12" customWidth="1"/>
    <col min="16142" max="16142" width="2.42578125" style="12" customWidth="1"/>
    <col min="16143" max="16143" width="5.42578125" style="12" customWidth="1"/>
    <col min="16144" max="16144" width="2.5703125" style="12" customWidth="1"/>
    <col min="16145" max="16145" width="5.7109375" style="12" customWidth="1"/>
    <col min="16146" max="16146" width="6.42578125" style="12" customWidth="1"/>
    <col min="16147" max="16152" width="0" style="12" hidden="1" customWidth="1"/>
    <col min="16153" max="16384" width="9.140625" style="12"/>
  </cols>
  <sheetData>
    <row r="1" spans="1:34" ht="31.5" customHeight="1">
      <c r="A1" s="8" t="s">
        <v>230</v>
      </c>
      <c r="B1" s="8"/>
      <c r="C1" s="8"/>
      <c r="D1" s="9"/>
      <c r="E1" s="1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1"/>
      <c r="T1" s="12"/>
    </row>
    <row r="2" spans="1:34">
      <c r="A2" s="13" t="s">
        <v>231</v>
      </c>
      <c r="B2" s="14" t="s">
        <v>232</v>
      </c>
      <c r="C2" s="15" t="s">
        <v>233</v>
      </c>
      <c r="D2" s="16" t="s">
        <v>234</v>
      </c>
      <c r="E2" s="17" t="s">
        <v>235</v>
      </c>
      <c r="F2" s="16"/>
      <c r="G2" s="17"/>
      <c r="H2" s="18"/>
      <c r="I2" s="19"/>
      <c r="J2" s="20" t="s">
        <v>236</v>
      </c>
      <c r="K2" s="21" t="s">
        <v>237</v>
      </c>
      <c r="L2" s="22"/>
      <c r="M2" s="23"/>
      <c r="N2" s="24"/>
      <c r="O2" s="16"/>
      <c r="P2" s="17"/>
      <c r="Q2" s="25"/>
      <c r="R2" s="11"/>
      <c r="T2" s="12"/>
    </row>
    <row r="3" spans="1:34" ht="21" thickBot="1">
      <c r="A3" s="26" t="s">
        <v>238</v>
      </c>
      <c r="B3" s="26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34" ht="13.5" thickBot="1">
      <c r="A4" s="28" t="s">
        <v>8</v>
      </c>
      <c r="B4" s="29" t="s">
        <v>1</v>
      </c>
      <c r="C4" s="29" t="s">
        <v>2</v>
      </c>
      <c r="D4" s="29" t="s">
        <v>4</v>
      </c>
      <c r="E4" s="29" t="s">
        <v>239</v>
      </c>
      <c r="F4" s="29" t="s">
        <v>127</v>
      </c>
      <c r="G4" s="29" t="s">
        <v>240</v>
      </c>
      <c r="H4" s="30" t="s">
        <v>8</v>
      </c>
      <c r="I4" s="28" t="s">
        <v>9</v>
      </c>
      <c r="J4" s="29" t="s">
        <v>8</v>
      </c>
      <c r="K4" s="29" t="s">
        <v>10</v>
      </c>
      <c r="L4" s="29" t="s">
        <v>8</v>
      </c>
      <c r="M4" s="29" t="s">
        <v>241</v>
      </c>
      <c r="N4" s="29" t="s">
        <v>8</v>
      </c>
      <c r="O4" s="29" t="s">
        <v>12</v>
      </c>
      <c r="P4" s="31" t="s">
        <v>8</v>
      </c>
      <c r="Q4" s="32" t="s">
        <v>13</v>
      </c>
      <c r="R4" s="33" t="s">
        <v>242</v>
      </c>
      <c r="Y4" s="34"/>
      <c r="Z4" s="34"/>
      <c r="AA4" s="34"/>
      <c r="AB4" s="34"/>
      <c r="AC4" s="34"/>
      <c r="AD4" s="34"/>
      <c r="AE4" s="34"/>
      <c r="AF4" s="34"/>
      <c r="AG4" s="34"/>
      <c r="AH4" s="34"/>
    </row>
    <row r="5" spans="1:34">
      <c r="A5" s="35">
        <v>1</v>
      </c>
      <c r="B5" s="36" t="s">
        <v>14</v>
      </c>
      <c r="C5" s="36" t="s">
        <v>15</v>
      </c>
      <c r="D5" s="37">
        <v>2000</v>
      </c>
      <c r="E5" s="38">
        <v>77</v>
      </c>
      <c r="F5" s="38"/>
      <c r="G5" s="39" t="s">
        <v>16</v>
      </c>
      <c r="H5" s="40">
        <v>1</v>
      </c>
      <c r="I5" s="41">
        <v>5.208333333333333E-3</v>
      </c>
      <c r="J5" s="38">
        <v>4</v>
      </c>
      <c r="K5" s="42">
        <v>2.6770833333333331E-2</v>
      </c>
      <c r="L5" s="38">
        <v>1</v>
      </c>
      <c r="M5" s="42">
        <v>3.1979166666666663E-2</v>
      </c>
      <c r="N5" s="38">
        <v>1</v>
      </c>
      <c r="O5" s="42">
        <v>1.4780092592592595E-2</v>
      </c>
      <c r="P5" s="38">
        <v>2</v>
      </c>
      <c r="Q5" s="43">
        <v>4.6759259259259257E-2</v>
      </c>
      <c r="R5" s="44"/>
    </row>
    <row r="6" spans="1:34">
      <c r="A6" s="45">
        <v>2</v>
      </c>
      <c r="B6" s="46" t="s">
        <v>17</v>
      </c>
      <c r="C6" s="46" t="s">
        <v>18</v>
      </c>
      <c r="D6" s="47">
        <v>1984</v>
      </c>
      <c r="E6" s="48">
        <v>105</v>
      </c>
      <c r="F6" s="48"/>
      <c r="G6" s="49" t="s">
        <v>19</v>
      </c>
      <c r="H6" s="50">
        <v>1</v>
      </c>
      <c r="I6" s="51">
        <v>5.0810185185185186E-3</v>
      </c>
      <c r="J6" s="48">
        <v>2</v>
      </c>
      <c r="K6" s="52">
        <v>2.6990740740740742E-2</v>
      </c>
      <c r="L6" s="48">
        <v>3</v>
      </c>
      <c r="M6" s="52">
        <v>3.2071759259259258E-2</v>
      </c>
      <c r="N6" s="48">
        <v>4</v>
      </c>
      <c r="O6" s="52">
        <v>1.5081018518518516E-2</v>
      </c>
      <c r="P6" s="48">
        <v>3</v>
      </c>
      <c r="Q6" s="53">
        <v>4.7152777777777773E-2</v>
      </c>
      <c r="R6" s="54">
        <f t="shared" ref="R6:R69" si="0">Q6-$Q$5</f>
        <v>3.9351851851851527E-4</v>
      </c>
    </row>
    <row r="7" spans="1:34" ht="12" thickBot="1">
      <c r="A7" s="45">
        <v>3</v>
      </c>
      <c r="B7" s="46" t="s">
        <v>20</v>
      </c>
      <c r="C7" s="46" t="s">
        <v>21</v>
      </c>
      <c r="D7" s="47">
        <v>2001</v>
      </c>
      <c r="E7" s="48">
        <v>55</v>
      </c>
      <c r="F7" s="48"/>
      <c r="G7" s="49" t="s">
        <v>16</v>
      </c>
      <c r="H7" s="50">
        <v>2</v>
      </c>
      <c r="I7" s="51">
        <v>4.9537037037037041E-3</v>
      </c>
      <c r="J7" s="48">
        <v>1</v>
      </c>
      <c r="K7" s="52">
        <v>2.7060185185185187E-2</v>
      </c>
      <c r="L7" s="48">
        <v>4</v>
      </c>
      <c r="M7" s="52">
        <v>3.201388888888889E-2</v>
      </c>
      <c r="N7" s="48">
        <v>2</v>
      </c>
      <c r="O7" s="52">
        <v>1.5844907407407408E-2</v>
      </c>
      <c r="P7" s="48">
        <v>7</v>
      </c>
      <c r="Q7" s="53">
        <v>4.7858796296296295E-2</v>
      </c>
      <c r="R7" s="54">
        <f t="shared" si="0"/>
        <v>1.0995370370370378E-3</v>
      </c>
    </row>
    <row r="8" spans="1:34" ht="12" thickBot="1">
      <c r="A8" s="45">
        <v>4</v>
      </c>
      <c r="B8" s="46" t="s">
        <v>22</v>
      </c>
      <c r="C8" s="46" t="s">
        <v>23</v>
      </c>
      <c r="D8" s="47">
        <v>1981</v>
      </c>
      <c r="E8" s="48">
        <v>2</v>
      </c>
      <c r="F8" s="48"/>
      <c r="G8" s="49" t="s">
        <v>19</v>
      </c>
      <c r="H8" s="50">
        <v>2</v>
      </c>
      <c r="I8" s="51">
        <v>5.5671296296296302E-3</v>
      </c>
      <c r="J8" s="48">
        <v>10</v>
      </c>
      <c r="K8" s="52">
        <v>2.7627314814814813E-2</v>
      </c>
      <c r="L8" s="48">
        <v>6</v>
      </c>
      <c r="M8" s="52">
        <v>3.3194444444444443E-2</v>
      </c>
      <c r="N8" s="48">
        <v>7</v>
      </c>
      <c r="O8" s="52">
        <v>1.4756944444444446E-2</v>
      </c>
      <c r="P8" s="48">
        <v>1</v>
      </c>
      <c r="Q8" s="53">
        <v>4.7951388888888891E-2</v>
      </c>
      <c r="R8" s="54">
        <f t="shared" si="0"/>
        <v>1.1921296296296333E-3</v>
      </c>
      <c r="V8" s="32" t="s">
        <v>243</v>
      </c>
      <c r="W8" s="32" t="s">
        <v>244</v>
      </c>
      <c r="X8" s="32" t="s">
        <v>245</v>
      </c>
    </row>
    <row r="9" spans="1:34" ht="12" thickBot="1">
      <c r="A9" s="55">
        <v>5</v>
      </c>
      <c r="B9" s="56" t="s">
        <v>24</v>
      </c>
      <c r="C9" s="56" t="s">
        <v>23</v>
      </c>
      <c r="D9" s="57">
        <v>1980</v>
      </c>
      <c r="E9" s="58">
        <v>80</v>
      </c>
      <c r="F9" s="58"/>
      <c r="G9" s="59" t="s">
        <v>19</v>
      </c>
      <c r="H9" s="60">
        <v>3</v>
      </c>
      <c r="I9" s="61">
        <v>5.138888888888889E-3</v>
      </c>
      <c r="J9" s="58">
        <v>3</v>
      </c>
      <c r="K9" s="62">
        <v>2.6898148148148147E-2</v>
      </c>
      <c r="L9" s="58">
        <v>2</v>
      </c>
      <c r="M9" s="62">
        <v>3.2037037037037037E-2</v>
      </c>
      <c r="N9" s="58">
        <v>3</v>
      </c>
      <c r="O9" s="62">
        <v>1.6782407407407409E-2</v>
      </c>
      <c r="P9" s="58">
        <v>14</v>
      </c>
      <c r="Q9" s="63">
        <v>4.8819444444444443E-2</v>
      </c>
      <c r="R9" s="64">
        <f t="shared" si="0"/>
        <v>2.0601851851851857E-3</v>
      </c>
      <c r="V9" s="43" t="e">
        <f>#REF!*1.07</f>
        <v>#REF!</v>
      </c>
      <c r="W9" s="43" t="e">
        <f>#REF!*1.14</f>
        <v>#REF!</v>
      </c>
      <c r="X9" s="43" t="e">
        <f>#REF!*1.21</f>
        <v>#REF!</v>
      </c>
    </row>
    <row r="10" spans="1:34">
      <c r="A10" s="35">
        <v>6</v>
      </c>
      <c r="B10" s="36" t="s">
        <v>25</v>
      </c>
      <c r="C10" s="36" t="s">
        <v>26</v>
      </c>
      <c r="D10" s="37">
        <v>1998</v>
      </c>
      <c r="E10" s="38">
        <v>90</v>
      </c>
      <c r="F10" s="38"/>
      <c r="G10" s="39" t="s">
        <v>27</v>
      </c>
      <c r="H10" s="40">
        <v>1</v>
      </c>
      <c r="I10" s="41">
        <v>5.5208333333333333E-3</v>
      </c>
      <c r="J10" s="38">
        <v>9</v>
      </c>
      <c r="K10" s="42">
        <v>2.7719907407407405E-2</v>
      </c>
      <c r="L10" s="38">
        <v>8</v>
      </c>
      <c r="M10" s="42">
        <v>3.3240740740740744E-2</v>
      </c>
      <c r="N10" s="38">
        <v>8</v>
      </c>
      <c r="O10" s="42">
        <v>1.5636574074074074E-2</v>
      </c>
      <c r="P10" s="38">
        <v>6</v>
      </c>
      <c r="Q10" s="43">
        <v>4.8877314814814811E-2</v>
      </c>
      <c r="R10" s="44">
        <f t="shared" si="0"/>
        <v>2.1180555555555536E-3</v>
      </c>
    </row>
    <row r="11" spans="1:34">
      <c r="A11" s="45">
        <v>7</v>
      </c>
      <c r="B11" s="46" t="s">
        <v>28</v>
      </c>
      <c r="C11" s="46" t="s">
        <v>21</v>
      </c>
      <c r="D11" s="47">
        <v>1974</v>
      </c>
      <c r="E11" s="48">
        <v>10</v>
      </c>
      <c r="F11" s="48"/>
      <c r="G11" s="49" t="s">
        <v>29</v>
      </c>
      <c r="H11" s="50">
        <v>1</v>
      </c>
      <c r="I11" s="51">
        <v>5.6597222222222222E-3</v>
      </c>
      <c r="J11" s="48">
        <v>11</v>
      </c>
      <c r="K11" s="52">
        <v>2.7488425925925927E-2</v>
      </c>
      <c r="L11" s="48">
        <v>5</v>
      </c>
      <c r="M11" s="52">
        <v>3.3148148148148149E-2</v>
      </c>
      <c r="N11" s="48">
        <v>6</v>
      </c>
      <c r="O11" s="52">
        <v>1.5983796296296295E-2</v>
      </c>
      <c r="P11" s="48">
        <v>9</v>
      </c>
      <c r="Q11" s="53">
        <v>4.9131944444444443E-2</v>
      </c>
      <c r="R11" s="54">
        <f t="shared" si="0"/>
        <v>2.372685185185186E-3</v>
      </c>
    </row>
    <row r="12" spans="1:34">
      <c r="A12" s="45">
        <v>8</v>
      </c>
      <c r="B12" s="46" t="s">
        <v>30</v>
      </c>
      <c r="C12" s="46" t="s">
        <v>31</v>
      </c>
      <c r="D12" s="47">
        <v>1979</v>
      </c>
      <c r="E12" s="48">
        <v>1</v>
      </c>
      <c r="F12" s="48"/>
      <c r="G12" s="49" t="s">
        <v>19</v>
      </c>
      <c r="H12" s="50">
        <v>4</v>
      </c>
      <c r="I12" s="51">
        <v>5.4398148148148149E-3</v>
      </c>
      <c r="J12" s="48">
        <v>7</v>
      </c>
      <c r="K12" s="52">
        <v>2.7696759259259258E-2</v>
      </c>
      <c r="L12" s="48">
        <v>7</v>
      </c>
      <c r="M12" s="52">
        <v>3.3136574074074075E-2</v>
      </c>
      <c r="N12" s="48">
        <v>5</v>
      </c>
      <c r="O12" s="52">
        <v>1.6655092592592593E-2</v>
      </c>
      <c r="P12" s="48">
        <v>13</v>
      </c>
      <c r="Q12" s="53">
        <v>4.9791666666666672E-2</v>
      </c>
      <c r="R12" s="54">
        <f t="shared" si="0"/>
        <v>3.0324074074074142E-3</v>
      </c>
    </row>
    <row r="13" spans="1:34">
      <c r="A13" s="45">
        <v>9</v>
      </c>
      <c r="B13" s="46" t="s">
        <v>32</v>
      </c>
      <c r="C13" s="46" t="s">
        <v>33</v>
      </c>
      <c r="D13" s="47">
        <v>1989</v>
      </c>
      <c r="E13" s="48">
        <v>18</v>
      </c>
      <c r="F13" s="48"/>
      <c r="G13" s="49" t="s">
        <v>27</v>
      </c>
      <c r="H13" s="50">
        <v>2</v>
      </c>
      <c r="I13" s="51">
        <v>5.8101851851851856E-3</v>
      </c>
      <c r="J13" s="48">
        <v>21</v>
      </c>
      <c r="K13" s="52">
        <v>2.884259259259259E-2</v>
      </c>
      <c r="L13" s="48">
        <v>20</v>
      </c>
      <c r="M13" s="52">
        <v>3.4652777777777775E-2</v>
      </c>
      <c r="N13" s="48">
        <v>23</v>
      </c>
      <c r="O13" s="52">
        <v>1.5277777777777777E-2</v>
      </c>
      <c r="P13" s="48">
        <v>4</v>
      </c>
      <c r="Q13" s="53">
        <v>4.9930555555555554E-2</v>
      </c>
      <c r="R13" s="54">
        <f t="shared" si="0"/>
        <v>3.1712962962962971E-3</v>
      </c>
    </row>
    <row r="14" spans="1:34" ht="12" thickBot="1">
      <c r="A14" s="55">
        <v>10</v>
      </c>
      <c r="B14" s="56" t="s">
        <v>34</v>
      </c>
      <c r="C14" s="56" t="s">
        <v>21</v>
      </c>
      <c r="D14" s="57">
        <v>1995</v>
      </c>
      <c r="E14" s="58">
        <v>190</v>
      </c>
      <c r="F14" s="58"/>
      <c r="G14" s="59" t="s">
        <v>27</v>
      </c>
      <c r="H14" s="60">
        <v>3</v>
      </c>
      <c r="I14" s="61">
        <v>5.9490740740740745E-3</v>
      </c>
      <c r="J14" s="58">
        <v>27</v>
      </c>
      <c r="K14" s="62">
        <v>2.8472222222222222E-2</v>
      </c>
      <c r="L14" s="58">
        <v>12</v>
      </c>
      <c r="M14" s="62">
        <v>3.4421296296296297E-2</v>
      </c>
      <c r="N14" s="58">
        <v>12</v>
      </c>
      <c r="O14" s="62">
        <v>1.5578703703703704E-2</v>
      </c>
      <c r="P14" s="58">
        <v>5</v>
      </c>
      <c r="Q14" s="63">
        <v>4.9999999999999996E-2</v>
      </c>
      <c r="R14" s="64">
        <f t="shared" si="0"/>
        <v>3.2407407407407385E-3</v>
      </c>
    </row>
    <row r="15" spans="1:34">
      <c r="A15" s="35">
        <v>11</v>
      </c>
      <c r="B15" s="36" t="s">
        <v>35</v>
      </c>
      <c r="C15" s="36" t="s">
        <v>21</v>
      </c>
      <c r="D15" s="37">
        <v>2002</v>
      </c>
      <c r="E15" s="38">
        <v>23</v>
      </c>
      <c r="F15" s="38"/>
      <c r="G15" s="39" t="s">
        <v>16</v>
      </c>
      <c r="H15" s="40">
        <v>3</v>
      </c>
      <c r="I15" s="41">
        <v>5.4629629629629637E-3</v>
      </c>
      <c r="J15" s="38">
        <v>8</v>
      </c>
      <c r="K15" s="42">
        <v>2.8900462962962961E-2</v>
      </c>
      <c r="L15" s="38">
        <v>22</v>
      </c>
      <c r="M15" s="42">
        <v>3.4363425925925929E-2</v>
      </c>
      <c r="N15" s="38">
        <v>10</v>
      </c>
      <c r="O15" s="42">
        <v>1.5960648148148151E-2</v>
      </c>
      <c r="P15" s="38">
        <v>8</v>
      </c>
      <c r="Q15" s="43">
        <v>5.0324074074074077E-2</v>
      </c>
      <c r="R15" s="44">
        <f t="shared" si="0"/>
        <v>3.5648148148148193E-3</v>
      </c>
    </row>
    <row r="16" spans="1:34">
      <c r="A16" s="45">
        <v>12</v>
      </c>
      <c r="B16" s="46" t="s">
        <v>36</v>
      </c>
      <c r="C16" s="46" t="s">
        <v>31</v>
      </c>
      <c r="D16" s="47">
        <v>1982</v>
      </c>
      <c r="E16" s="48">
        <v>51</v>
      </c>
      <c r="F16" s="48"/>
      <c r="G16" s="49" t="s">
        <v>19</v>
      </c>
      <c r="H16" s="50">
        <v>5</v>
      </c>
      <c r="I16" s="51">
        <v>5.6712962962962958E-3</v>
      </c>
      <c r="J16" s="48">
        <v>12</v>
      </c>
      <c r="K16" s="52">
        <v>2.8865740740740744E-2</v>
      </c>
      <c r="L16" s="48">
        <v>21</v>
      </c>
      <c r="M16" s="52">
        <v>3.453703703703704E-2</v>
      </c>
      <c r="N16" s="48">
        <v>18</v>
      </c>
      <c r="O16" s="52">
        <v>1.6006944444444445E-2</v>
      </c>
      <c r="P16" s="48">
        <v>10</v>
      </c>
      <c r="Q16" s="53">
        <v>5.0543981481481481E-2</v>
      </c>
      <c r="R16" s="54">
        <f t="shared" si="0"/>
        <v>3.784722222222224E-3</v>
      </c>
    </row>
    <row r="17" spans="1:18">
      <c r="A17" s="45">
        <v>13</v>
      </c>
      <c r="B17" s="46" t="s">
        <v>37</v>
      </c>
      <c r="C17" s="46" t="s">
        <v>38</v>
      </c>
      <c r="D17" s="47">
        <v>1973</v>
      </c>
      <c r="E17" s="48">
        <v>110</v>
      </c>
      <c r="F17" s="48"/>
      <c r="G17" s="49" t="s">
        <v>29</v>
      </c>
      <c r="H17" s="50">
        <v>2</v>
      </c>
      <c r="I17" s="51">
        <v>5.7870370370370376E-3</v>
      </c>
      <c r="J17" s="48">
        <v>17</v>
      </c>
      <c r="K17" s="52">
        <v>2.8773148148148145E-2</v>
      </c>
      <c r="L17" s="48">
        <v>17</v>
      </c>
      <c r="M17" s="52">
        <v>3.4560185185185187E-2</v>
      </c>
      <c r="N17" s="48">
        <v>20</v>
      </c>
      <c r="O17" s="52">
        <v>1.6087962962962964E-2</v>
      </c>
      <c r="P17" s="48">
        <v>11</v>
      </c>
      <c r="Q17" s="53">
        <v>5.0648148148148144E-2</v>
      </c>
      <c r="R17" s="54">
        <f t="shared" si="0"/>
        <v>3.8888888888888862E-3</v>
      </c>
    </row>
    <row r="18" spans="1:18">
      <c r="A18" s="45">
        <v>14</v>
      </c>
      <c r="B18" s="46" t="s">
        <v>39</v>
      </c>
      <c r="C18" s="46" t="s">
        <v>23</v>
      </c>
      <c r="D18" s="47">
        <v>1986</v>
      </c>
      <c r="E18" s="48">
        <v>125</v>
      </c>
      <c r="F18" s="48"/>
      <c r="G18" s="49" t="s">
        <v>19</v>
      </c>
      <c r="H18" s="50">
        <v>6</v>
      </c>
      <c r="I18" s="51">
        <v>5.7986111111111112E-3</v>
      </c>
      <c r="J18" s="48">
        <v>18</v>
      </c>
      <c r="K18" s="52">
        <v>2.8807870370370373E-2</v>
      </c>
      <c r="L18" s="48">
        <v>19</v>
      </c>
      <c r="M18" s="52">
        <v>3.4606481481481481E-2</v>
      </c>
      <c r="N18" s="48">
        <v>22</v>
      </c>
      <c r="O18" s="52">
        <v>1.6527777777777777E-2</v>
      </c>
      <c r="P18" s="48">
        <v>12</v>
      </c>
      <c r="Q18" s="53">
        <v>5.1134259259259261E-2</v>
      </c>
      <c r="R18" s="54">
        <f t="shared" si="0"/>
        <v>4.3750000000000039E-3</v>
      </c>
    </row>
    <row r="19" spans="1:18" ht="12" thickBot="1">
      <c r="A19" s="55">
        <v>15</v>
      </c>
      <c r="B19" s="56" t="s">
        <v>40</v>
      </c>
      <c r="C19" s="56" t="s">
        <v>41</v>
      </c>
      <c r="D19" s="57">
        <v>1974</v>
      </c>
      <c r="E19" s="58">
        <v>5</v>
      </c>
      <c r="F19" s="58"/>
      <c r="G19" s="59" t="s">
        <v>29</v>
      </c>
      <c r="H19" s="60">
        <v>3</v>
      </c>
      <c r="I19" s="61">
        <v>5.8101851851851856E-3</v>
      </c>
      <c r="J19" s="58">
        <v>20</v>
      </c>
      <c r="K19" s="62">
        <v>2.8136574074074074E-2</v>
      </c>
      <c r="L19" s="58">
        <v>9</v>
      </c>
      <c r="M19" s="62">
        <v>3.394675925925926E-2</v>
      </c>
      <c r="N19" s="58">
        <v>9</v>
      </c>
      <c r="O19" s="62">
        <v>1.7534722222222222E-2</v>
      </c>
      <c r="P19" s="58">
        <v>20</v>
      </c>
      <c r="Q19" s="63">
        <v>5.1481481481481482E-2</v>
      </c>
      <c r="R19" s="64">
        <f t="shared" si="0"/>
        <v>4.7222222222222249E-3</v>
      </c>
    </row>
    <row r="20" spans="1:18">
      <c r="A20" s="35">
        <v>16</v>
      </c>
      <c r="B20" s="36" t="s">
        <v>42</v>
      </c>
      <c r="C20" s="36" t="s">
        <v>15</v>
      </c>
      <c r="D20" s="37">
        <v>2000</v>
      </c>
      <c r="E20" s="38">
        <v>87</v>
      </c>
      <c r="F20" s="38"/>
      <c r="G20" s="39" t="s">
        <v>16</v>
      </c>
      <c r="H20" s="40">
        <v>4</v>
      </c>
      <c r="I20" s="41">
        <v>5.3240740740740748E-3</v>
      </c>
      <c r="J20" s="38">
        <v>5</v>
      </c>
      <c r="K20" s="42">
        <v>2.9120370370370366E-2</v>
      </c>
      <c r="L20" s="38">
        <v>23</v>
      </c>
      <c r="M20" s="42">
        <v>3.4444444444444444E-2</v>
      </c>
      <c r="N20" s="38">
        <v>14</v>
      </c>
      <c r="O20" s="42">
        <v>1.7152777777777777E-2</v>
      </c>
      <c r="P20" s="38">
        <v>17</v>
      </c>
      <c r="Q20" s="43">
        <v>5.1597222222222218E-2</v>
      </c>
      <c r="R20" s="44">
        <f t="shared" si="0"/>
        <v>4.8379629629629606E-3</v>
      </c>
    </row>
    <row r="21" spans="1:18">
      <c r="A21" s="45">
        <v>17</v>
      </c>
      <c r="B21" s="46" t="s">
        <v>43</v>
      </c>
      <c r="C21" s="46" t="s">
        <v>23</v>
      </c>
      <c r="D21" s="47">
        <v>1976</v>
      </c>
      <c r="E21" s="48">
        <v>42</v>
      </c>
      <c r="F21" s="48"/>
      <c r="G21" s="49" t="s">
        <v>29</v>
      </c>
      <c r="H21" s="50">
        <v>4</v>
      </c>
      <c r="I21" s="51">
        <v>6.0069444444444441E-3</v>
      </c>
      <c r="J21" s="48">
        <v>29</v>
      </c>
      <c r="K21" s="52">
        <v>2.8449074074074075E-2</v>
      </c>
      <c r="L21" s="48">
        <v>11</v>
      </c>
      <c r="M21" s="52">
        <v>3.4456018518518518E-2</v>
      </c>
      <c r="N21" s="48">
        <v>15</v>
      </c>
      <c r="O21" s="52">
        <v>1.7280092592592593E-2</v>
      </c>
      <c r="P21" s="48">
        <v>18</v>
      </c>
      <c r="Q21" s="53">
        <v>5.1736111111111115E-2</v>
      </c>
      <c r="R21" s="54">
        <f t="shared" si="0"/>
        <v>4.9768518518518573E-3</v>
      </c>
    </row>
    <row r="22" spans="1:18">
      <c r="A22" s="45">
        <v>18</v>
      </c>
      <c r="B22" s="46" t="s">
        <v>44</v>
      </c>
      <c r="C22" s="46" t="s">
        <v>23</v>
      </c>
      <c r="D22" s="47">
        <v>1979</v>
      </c>
      <c r="E22" s="48">
        <v>60</v>
      </c>
      <c r="F22" s="48"/>
      <c r="G22" s="49" t="s">
        <v>19</v>
      </c>
      <c r="H22" s="50">
        <v>7</v>
      </c>
      <c r="I22" s="51">
        <v>5.6944444444444438E-3</v>
      </c>
      <c r="J22" s="48">
        <v>13</v>
      </c>
      <c r="K22" s="52">
        <v>2.8715277777777781E-2</v>
      </c>
      <c r="L22" s="48">
        <v>16</v>
      </c>
      <c r="M22" s="52">
        <v>3.4409722222222223E-2</v>
      </c>
      <c r="N22" s="48">
        <v>11</v>
      </c>
      <c r="O22" s="52">
        <v>1.7337962962962961E-2</v>
      </c>
      <c r="P22" s="48">
        <v>19</v>
      </c>
      <c r="Q22" s="53">
        <v>5.1747685185185188E-2</v>
      </c>
      <c r="R22" s="54">
        <f t="shared" si="0"/>
        <v>4.9884259259259309E-3</v>
      </c>
    </row>
    <row r="23" spans="1:18">
      <c r="A23" s="45">
        <v>19</v>
      </c>
      <c r="B23" s="46" t="s">
        <v>45</v>
      </c>
      <c r="C23" s="46" t="s">
        <v>46</v>
      </c>
      <c r="D23" s="47">
        <v>1961</v>
      </c>
      <c r="E23" s="48">
        <v>61</v>
      </c>
      <c r="F23" s="48"/>
      <c r="G23" s="49" t="s">
        <v>47</v>
      </c>
      <c r="H23" s="50">
        <v>1</v>
      </c>
      <c r="I23" s="51">
        <v>6.2037037037037043E-3</v>
      </c>
      <c r="J23" s="48">
        <v>34</v>
      </c>
      <c r="K23" s="52">
        <v>2.8229166666666666E-2</v>
      </c>
      <c r="L23" s="48">
        <v>10</v>
      </c>
      <c r="M23" s="52">
        <v>3.4432870370370371E-2</v>
      </c>
      <c r="N23" s="48">
        <v>13</v>
      </c>
      <c r="O23" s="52">
        <v>1.7916666666666668E-2</v>
      </c>
      <c r="P23" s="48">
        <v>23</v>
      </c>
      <c r="Q23" s="53">
        <v>5.2349537037037042E-2</v>
      </c>
      <c r="R23" s="54">
        <f t="shared" si="0"/>
        <v>5.5902777777777843E-3</v>
      </c>
    </row>
    <row r="24" spans="1:18" ht="12" thickBot="1">
      <c r="A24" s="55">
        <v>20</v>
      </c>
      <c r="B24" s="56" t="s">
        <v>48</v>
      </c>
      <c r="C24" s="56" t="s">
        <v>31</v>
      </c>
      <c r="D24" s="57">
        <v>1979</v>
      </c>
      <c r="E24" s="58">
        <v>230</v>
      </c>
      <c r="F24" s="58"/>
      <c r="G24" s="59" t="s">
        <v>19</v>
      </c>
      <c r="H24" s="60">
        <v>8</v>
      </c>
      <c r="I24" s="61">
        <v>6.0185185185185177E-3</v>
      </c>
      <c r="J24" s="58">
        <v>30</v>
      </c>
      <c r="K24" s="62">
        <v>2.8530092592592593E-2</v>
      </c>
      <c r="L24" s="58">
        <v>13</v>
      </c>
      <c r="M24" s="62">
        <v>3.4548611111111113E-2</v>
      </c>
      <c r="N24" s="58">
        <v>19</v>
      </c>
      <c r="O24" s="62">
        <v>1.7835648148148149E-2</v>
      </c>
      <c r="P24" s="58">
        <v>22</v>
      </c>
      <c r="Q24" s="63">
        <v>5.2384259259259262E-2</v>
      </c>
      <c r="R24" s="64">
        <f t="shared" si="0"/>
        <v>5.625000000000005E-3</v>
      </c>
    </row>
    <row r="25" spans="1:18">
      <c r="A25" s="35">
        <v>21</v>
      </c>
      <c r="B25" s="36" t="s">
        <v>49</v>
      </c>
      <c r="C25" s="36" t="s">
        <v>50</v>
      </c>
      <c r="D25" s="37">
        <v>1984</v>
      </c>
      <c r="E25" s="38">
        <v>144</v>
      </c>
      <c r="F25" s="38"/>
      <c r="G25" s="39" t="s">
        <v>19</v>
      </c>
      <c r="H25" s="40">
        <v>9</v>
      </c>
      <c r="I25" s="41">
        <v>6.4120370370370364E-3</v>
      </c>
      <c r="J25" s="38">
        <v>43</v>
      </c>
      <c r="K25" s="42">
        <v>2.9259259259259259E-2</v>
      </c>
      <c r="L25" s="38">
        <v>24</v>
      </c>
      <c r="M25" s="42">
        <v>3.5671296296296298E-2</v>
      </c>
      <c r="N25" s="38">
        <v>26</v>
      </c>
      <c r="O25" s="42">
        <v>1.7083333333333336E-2</v>
      </c>
      <c r="P25" s="38">
        <v>16</v>
      </c>
      <c r="Q25" s="43">
        <v>5.275462962962963E-2</v>
      </c>
      <c r="R25" s="44">
        <f t="shared" si="0"/>
        <v>5.9953703703703731E-3</v>
      </c>
    </row>
    <row r="26" spans="1:18">
      <c r="A26" s="45">
        <v>22</v>
      </c>
      <c r="B26" s="46" t="s">
        <v>51</v>
      </c>
      <c r="C26" s="46" t="s">
        <v>52</v>
      </c>
      <c r="D26" s="47">
        <v>1978</v>
      </c>
      <c r="E26" s="48">
        <v>98</v>
      </c>
      <c r="F26" s="48" t="s">
        <v>53</v>
      </c>
      <c r="G26" s="49" t="s">
        <v>54</v>
      </c>
      <c r="H26" s="50">
        <v>1</v>
      </c>
      <c r="I26" s="51">
        <v>5.9375000000000009E-3</v>
      </c>
      <c r="J26" s="48">
        <v>25</v>
      </c>
      <c r="K26" s="52">
        <v>2.9976851851851852E-2</v>
      </c>
      <c r="L26" s="48">
        <v>29</v>
      </c>
      <c r="M26" s="52">
        <v>3.5914351851851857E-2</v>
      </c>
      <c r="N26" s="48">
        <v>28</v>
      </c>
      <c r="O26" s="52">
        <v>1.7060185185185185E-2</v>
      </c>
      <c r="P26" s="48">
        <v>15</v>
      </c>
      <c r="Q26" s="53">
        <v>5.2974537037037035E-2</v>
      </c>
      <c r="R26" s="54">
        <f t="shared" si="0"/>
        <v>6.2152777777777779E-3</v>
      </c>
    </row>
    <row r="27" spans="1:18">
      <c r="A27" s="45">
        <v>23</v>
      </c>
      <c r="B27" s="46" t="s">
        <v>55</v>
      </c>
      <c r="C27" s="46" t="s">
        <v>56</v>
      </c>
      <c r="D27" s="47">
        <v>1984</v>
      </c>
      <c r="E27" s="48">
        <v>126</v>
      </c>
      <c r="F27" s="48"/>
      <c r="G27" s="49" t="s">
        <v>19</v>
      </c>
      <c r="H27" s="50">
        <v>10</v>
      </c>
      <c r="I27" s="51">
        <v>5.9027777777777776E-3</v>
      </c>
      <c r="J27" s="48">
        <v>23</v>
      </c>
      <c r="K27" s="52">
        <v>2.9699074074074072E-2</v>
      </c>
      <c r="L27" s="48">
        <v>26</v>
      </c>
      <c r="M27" s="52">
        <v>3.560185185185185E-2</v>
      </c>
      <c r="N27" s="48">
        <v>24</v>
      </c>
      <c r="O27" s="52">
        <v>1.7627314814814814E-2</v>
      </c>
      <c r="P27" s="48">
        <v>21</v>
      </c>
      <c r="Q27" s="53">
        <v>5.3229166666666661E-2</v>
      </c>
      <c r="R27" s="54">
        <f t="shared" si="0"/>
        <v>6.4699074074074034E-3</v>
      </c>
    </row>
    <row r="28" spans="1:18">
      <c r="A28" s="45">
        <v>24</v>
      </c>
      <c r="B28" s="46" t="s">
        <v>20</v>
      </c>
      <c r="C28" s="46" t="s">
        <v>21</v>
      </c>
      <c r="D28" s="47">
        <v>1975</v>
      </c>
      <c r="E28" s="48">
        <v>187</v>
      </c>
      <c r="F28" s="48"/>
      <c r="G28" s="49" t="s">
        <v>29</v>
      </c>
      <c r="H28" s="50">
        <v>5</v>
      </c>
      <c r="I28" s="51">
        <v>5.9722222222222225E-3</v>
      </c>
      <c r="J28" s="48">
        <v>28</v>
      </c>
      <c r="K28" s="52">
        <v>2.855324074074074E-2</v>
      </c>
      <c r="L28" s="48">
        <v>14</v>
      </c>
      <c r="M28" s="52">
        <v>3.4525462962962966E-2</v>
      </c>
      <c r="N28" s="48">
        <v>17</v>
      </c>
      <c r="O28" s="52">
        <v>1.9050925925925926E-2</v>
      </c>
      <c r="P28" s="48">
        <v>31</v>
      </c>
      <c r="Q28" s="53">
        <v>5.3576388888888889E-2</v>
      </c>
      <c r="R28" s="54">
        <f t="shared" si="0"/>
        <v>6.8171296296296313E-3</v>
      </c>
    </row>
    <row r="29" spans="1:18" ht="12" thickBot="1">
      <c r="A29" s="55">
        <v>25</v>
      </c>
      <c r="B29" s="56" t="s">
        <v>57</v>
      </c>
      <c r="C29" s="56" t="s">
        <v>23</v>
      </c>
      <c r="D29" s="57">
        <v>2000</v>
      </c>
      <c r="E29" s="58">
        <v>108</v>
      </c>
      <c r="F29" s="58" t="s">
        <v>53</v>
      </c>
      <c r="G29" s="59" t="s">
        <v>58</v>
      </c>
      <c r="H29" s="60">
        <v>1</v>
      </c>
      <c r="I29" s="61">
        <v>5.7754629629629623E-3</v>
      </c>
      <c r="J29" s="58">
        <v>16</v>
      </c>
      <c r="K29" s="62">
        <v>2.8796296296296296E-2</v>
      </c>
      <c r="L29" s="58">
        <v>18</v>
      </c>
      <c r="M29" s="62">
        <v>3.4571759259259253E-2</v>
      </c>
      <c r="N29" s="58">
        <v>21</v>
      </c>
      <c r="O29" s="62">
        <v>1.923611111111111E-2</v>
      </c>
      <c r="P29" s="58">
        <v>34</v>
      </c>
      <c r="Q29" s="63">
        <v>5.3807870370370374E-2</v>
      </c>
      <c r="R29" s="64">
        <f t="shared" si="0"/>
        <v>7.0486111111111166E-3</v>
      </c>
    </row>
    <row r="30" spans="1:18">
      <c r="A30" s="35">
        <v>26</v>
      </c>
      <c r="B30" s="36" t="s">
        <v>59</v>
      </c>
      <c r="C30" s="36" t="s">
        <v>60</v>
      </c>
      <c r="D30" s="37">
        <v>1986</v>
      </c>
      <c r="E30" s="38">
        <v>35</v>
      </c>
      <c r="F30" s="38"/>
      <c r="G30" s="39" t="s">
        <v>19</v>
      </c>
      <c r="H30" s="40">
        <v>11</v>
      </c>
      <c r="I30" s="41">
        <v>6.0648148148148145E-3</v>
      </c>
      <c r="J30" s="38">
        <v>32</v>
      </c>
      <c r="K30" s="42">
        <v>2.9594907407407407E-2</v>
      </c>
      <c r="L30" s="38">
        <v>25</v>
      </c>
      <c r="M30" s="42">
        <v>3.5659722222222225E-2</v>
      </c>
      <c r="N30" s="38">
        <v>25</v>
      </c>
      <c r="O30" s="42">
        <v>1.8842592592592591E-2</v>
      </c>
      <c r="P30" s="38">
        <v>28</v>
      </c>
      <c r="Q30" s="43">
        <v>5.4502314814814816E-2</v>
      </c>
      <c r="R30" s="44">
        <f t="shared" si="0"/>
        <v>7.7430555555555586E-3</v>
      </c>
    </row>
    <row r="31" spans="1:18">
      <c r="A31" s="45">
        <v>27</v>
      </c>
      <c r="B31" s="46" t="s">
        <v>61</v>
      </c>
      <c r="C31" s="46" t="s">
        <v>62</v>
      </c>
      <c r="D31" s="47">
        <v>1975</v>
      </c>
      <c r="E31" s="48">
        <v>107</v>
      </c>
      <c r="F31" s="48"/>
      <c r="G31" s="49" t="s">
        <v>29</v>
      </c>
      <c r="H31" s="50">
        <v>6</v>
      </c>
      <c r="I31" s="51">
        <v>5.9375000000000009E-3</v>
      </c>
      <c r="J31" s="48">
        <v>26</v>
      </c>
      <c r="K31" s="52">
        <v>3.0046296296296297E-2</v>
      </c>
      <c r="L31" s="48">
        <v>30</v>
      </c>
      <c r="M31" s="52">
        <v>3.5983796296296298E-2</v>
      </c>
      <c r="N31" s="48">
        <v>29</v>
      </c>
      <c r="O31" s="52">
        <v>1.8587962962962962E-2</v>
      </c>
      <c r="P31" s="48">
        <v>25</v>
      </c>
      <c r="Q31" s="53">
        <v>5.4571759259259257E-2</v>
      </c>
      <c r="R31" s="54">
        <f t="shared" si="0"/>
        <v>7.8125E-3</v>
      </c>
    </row>
    <row r="32" spans="1:18">
      <c r="A32" s="45">
        <v>28</v>
      </c>
      <c r="B32" s="46" t="s">
        <v>63</v>
      </c>
      <c r="C32" s="46" t="s">
        <v>21</v>
      </c>
      <c r="D32" s="47">
        <v>2000</v>
      </c>
      <c r="E32" s="48">
        <v>22</v>
      </c>
      <c r="F32" s="48"/>
      <c r="G32" s="49" t="s">
        <v>16</v>
      </c>
      <c r="H32" s="50">
        <v>5</v>
      </c>
      <c r="I32" s="51">
        <v>5.7986111111111112E-3</v>
      </c>
      <c r="J32" s="48">
        <v>19</v>
      </c>
      <c r="K32" s="52">
        <v>2.8680555555555553E-2</v>
      </c>
      <c r="L32" s="48">
        <v>15</v>
      </c>
      <c r="M32" s="52">
        <v>3.4479166666666665E-2</v>
      </c>
      <c r="N32" s="48">
        <v>16</v>
      </c>
      <c r="O32" s="52">
        <v>2.0127314814814817E-2</v>
      </c>
      <c r="P32" s="48">
        <v>43</v>
      </c>
      <c r="Q32" s="53">
        <v>5.4606481481481478E-2</v>
      </c>
      <c r="R32" s="54">
        <f t="shared" si="0"/>
        <v>7.8472222222222207E-3</v>
      </c>
    </row>
    <row r="33" spans="1:18">
      <c r="A33" s="45">
        <v>29</v>
      </c>
      <c r="B33" s="46" t="s">
        <v>64</v>
      </c>
      <c r="C33" s="46" t="s">
        <v>15</v>
      </c>
      <c r="D33" s="47">
        <v>2001</v>
      </c>
      <c r="E33" s="48">
        <v>86</v>
      </c>
      <c r="F33" s="48" t="s">
        <v>53</v>
      </c>
      <c r="G33" s="49" t="s">
        <v>58</v>
      </c>
      <c r="H33" s="50">
        <v>2</v>
      </c>
      <c r="I33" s="51">
        <v>5.7523148148148143E-3</v>
      </c>
      <c r="J33" s="48">
        <v>14</v>
      </c>
      <c r="K33" s="52">
        <v>2.9965277777777775E-2</v>
      </c>
      <c r="L33" s="48">
        <v>28</v>
      </c>
      <c r="M33" s="52">
        <v>3.5717592592592592E-2</v>
      </c>
      <c r="N33" s="48">
        <v>27</v>
      </c>
      <c r="O33" s="52">
        <v>1.9155092592592592E-2</v>
      </c>
      <c r="P33" s="48">
        <v>33</v>
      </c>
      <c r="Q33" s="53">
        <v>5.4872685185185184E-2</v>
      </c>
      <c r="R33" s="54">
        <f t="shared" si="0"/>
        <v>8.1134259259259267E-3</v>
      </c>
    </row>
    <row r="34" spans="1:18" ht="12" thickBot="1">
      <c r="A34" s="55">
        <v>30</v>
      </c>
      <c r="B34" s="56" t="s">
        <v>65</v>
      </c>
      <c r="C34" s="56" t="s">
        <v>66</v>
      </c>
      <c r="D34" s="57">
        <v>1995</v>
      </c>
      <c r="E34" s="58">
        <v>118</v>
      </c>
      <c r="F34" s="58" t="s">
        <v>53</v>
      </c>
      <c r="G34" s="59" t="s">
        <v>67</v>
      </c>
      <c r="H34" s="60">
        <v>1</v>
      </c>
      <c r="I34" s="61">
        <v>5.8564814814814825E-3</v>
      </c>
      <c r="J34" s="58">
        <v>22</v>
      </c>
      <c r="K34" s="62">
        <v>3.0729166666666669E-2</v>
      </c>
      <c r="L34" s="58">
        <v>35</v>
      </c>
      <c r="M34" s="62">
        <v>3.6585648148148145E-2</v>
      </c>
      <c r="N34" s="58">
        <v>32</v>
      </c>
      <c r="O34" s="62">
        <v>1.8981481481481481E-2</v>
      </c>
      <c r="P34" s="58">
        <v>29</v>
      </c>
      <c r="Q34" s="63">
        <v>5.5567129629629626E-2</v>
      </c>
      <c r="R34" s="64">
        <f t="shared" si="0"/>
        <v>8.8078703703703687E-3</v>
      </c>
    </row>
    <row r="35" spans="1:18">
      <c r="A35" s="35">
        <v>31</v>
      </c>
      <c r="B35" s="36" t="s">
        <v>68</v>
      </c>
      <c r="C35" s="36" t="s">
        <v>31</v>
      </c>
      <c r="D35" s="37">
        <v>1961</v>
      </c>
      <c r="E35" s="38">
        <v>57</v>
      </c>
      <c r="F35" s="38"/>
      <c r="G35" s="39" t="s">
        <v>47</v>
      </c>
      <c r="H35" s="40">
        <v>2</v>
      </c>
      <c r="I35" s="41">
        <v>6.4814814814814813E-3</v>
      </c>
      <c r="J35" s="38">
        <v>45</v>
      </c>
      <c r="K35" s="42">
        <v>2.9872685185185183E-2</v>
      </c>
      <c r="L35" s="38">
        <v>27</v>
      </c>
      <c r="M35" s="42">
        <v>3.6354166666666667E-2</v>
      </c>
      <c r="N35" s="38">
        <v>30</v>
      </c>
      <c r="O35" s="42">
        <v>1.9444444444444445E-2</v>
      </c>
      <c r="P35" s="38">
        <v>37</v>
      </c>
      <c r="Q35" s="43">
        <v>5.5798611111111111E-2</v>
      </c>
      <c r="R35" s="44">
        <f t="shared" si="0"/>
        <v>9.039351851851854E-3</v>
      </c>
    </row>
    <row r="36" spans="1:18">
      <c r="A36" s="45">
        <v>32</v>
      </c>
      <c r="B36" s="46" t="s">
        <v>69</v>
      </c>
      <c r="C36" s="46" t="s">
        <v>23</v>
      </c>
      <c r="D36" s="47">
        <v>1962</v>
      </c>
      <c r="E36" s="48">
        <v>40</v>
      </c>
      <c r="F36" s="48"/>
      <c r="G36" s="49" t="s">
        <v>47</v>
      </c>
      <c r="H36" s="50">
        <v>3</v>
      </c>
      <c r="I36" s="51">
        <v>6.3541666666666668E-3</v>
      </c>
      <c r="J36" s="48">
        <v>40</v>
      </c>
      <c r="K36" s="52">
        <v>3.0266203703703708E-2</v>
      </c>
      <c r="L36" s="48">
        <v>31</v>
      </c>
      <c r="M36" s="52">
        <v>3.6620370370370373E-2</v>
      </c>
      <c r="N36" s="48">
        <v>33</v>
      </c>
      <c r="O36" s="52">
        <v>1.9398148148148147E-2</v>
      </c>
      <c r="P36" s="48">
        <v>36</v>
      </c>
      <c r="Q36" s="53">
        <v>5.6018518518518523E-2</v>
      </c>
      <c r="R36" s="54">
        <f t="shared" si="0"/>
        <v>9.2592592592592657E-3</v>
      </c>
    </row>
    <row r="37" spans="1:18">
      <c r="A37" s="45">
        <v>33</v>
      </c>
      <c r="B37" s="46" t="s">
        <v>70</v>
      </c>
      <c r="C37" s="46" t="s">
        <v>71</v>
      </c>
      <c r="D37" s="47">
        <v>1980</v>
      </c>
      <c r="E37" s="48">
        <v>120</v>
      </c>
      <c r="F37" s="48"/>
      <c r="G37" s="49" t="s">
        <v>19</v>
      </c>
      <c r="H37" s="50">
        <v>12</v>
      </c>
      <c r="I37" s="51">
        <v>6.2847222222222228E-3</v>
      </c>
      <c r="J37" s="48">
        <v>36</v>
      </c>
      <c r="K37" s="52">
        <v>3.0486111111111113E-2</v>
      </c>
      <c r="L37" s="48">
        <v>34</v>
      </c>
      <c r="M37" s="52">
        <v>3.6770833333333336E-2</v>
      </c>
      <c r="N37" s="48">
        <v>35</v>
      </c>
      <c r="O37" s="52">
        <v>1.9375E-2</v>
      </c>
      <c r="P37" s="48">
        <v>35</v>
      </c>
      <c r="Q37" s="53">
        <v>5.6145833333333339E-2</v>
      </c>
      <c r="R37" s="54">
        <f t="shared" si="0"/>
        <v>9.3865740740740819E-3</v>
      </c>
    </row>
    <row r="38" spans="1:18">
      <c r="A38" s="45">
        <v>34</v>
      </c>
      <c r="B38" s="46" t="s">
        <v>72</v>
      </c>
      <c r="C38" s="46" t="s">
        <v>73</v>
      </c>
      <c r="D38" s="47">
        <v>1963</v>
      </c>
      <c r="E38" s="48">
        <v>177</v>
      </c>
      <c r="F38" s="48"/>
      <c r="G38" s="49" t="s">
        <v>47</v>
      </c>
      <c r="H38" s="50">
        <v>4</v>
      </c>
      <c r="I38" s="51">
        <v>6.3194444444444444E-3</v>
      </c>
      <c r="J38" s="48">
        <v>39</v>
      </c>
      <c r="K38" s="52">
        <v>3.0428240740740742E-2</v>
      </c>
      <c r="L38" s="48">
        <v>33</v>
      </c>
      <c r="M38" s="52">
        <v>3.6747685185185182E-2</v>
      </c>
      <c r="N38" s="48">
        <v>34</v>
      </c>
      <c r="O38" s="52">
        <v>1.9699074074074074E-2</v>
      </c>
      <c r="P38" s="48">
        <v>39</v>
      </c>
      <c r="Q38" s="53">
        <v>5.6446759259259259E-2</v>
      </c>
      <c r="R38" s="54">
        <f t="shared" si="0"/>
        <v>9.6875000000000017E-3</v>
      </c>
    </row>
    <row r="39" spans="1:18" ht="12" thickBot="1">
      <c r="A39" s="55">
        <v>35</v>
      </c>
      <c r="B39" s="56" t="s">
        <v>74</v>
      </c>
      <c r="C39" s="56" t="s">
        <v>75</v>
      </c>
      <c r="D39" s="57">
        <v>1984</v>
      </c>
      <c r="E39" s="58">
        <v>109</v>
      </c>
      <c r="F39" s="58" t="s">
        <v>53</v>
      </c>
      <c r="G39" s="59" t="s">
        <v>76</v>
      </c>
      <c r="H39" s="60">
        <v>1</v>
      </c>
      <c r="I39" s="61">
        <v>6.3078703703703708E-3</v>
      </c>
      <c r="J39" s="58">
        <v>37</v>
      </c>
      <c r="K39" s="62">
        <v>3.2094907407407412E-2</v>
      </c>
      <c r="L39" s="58">
        <v>38</v>
      </c>
      <c r="M39" s="62">
        <v>3.8402777777777779E-2</v>
      </c>
      <c r="N39" s="58">
        <v>37</v>
      </c>
      <c r="O39" s="62">
        <v>1.8483796296296297E-2</v>
      </c>
      <c r="P39" s="58">
        <v>24</v>
      </c>
      <c r="Q39" s="63">
        <v>5.6886574074074076E-2</v>
      </c>
      <c r="R39" s="64">
        <f t="shared" si="0"/>
        <v>1.0127314814814818E-2</v>
      </c>
    </row>
    <row r="40" spans="1:18">
      <c r="A40" s="35">
        <v>36</v>
      </c>
      <c r="B40" s="36" t="s">
        <v>77</v>
      </c>
      <c r="C40" s="36" t="s">
        <v>15</v>
      </c>
      <c r="D40" s="37">
        <v>2001</v>
      </c>
      <c r="E40" s="38">
        <v>85</v>
      </c>
      <c r="F40" s="38"/>
      <c r="G40" s="39" t="s">
        <v>16</v>
      </c>
      <c r="H40" s="40">
        <v>6</v>
      </c>
      <c r="I40" s="41">
        <v>6.122685185185185E-3</v>
      </c>
      <c r="J40" s="38">
        <v>33</v>
      </c>
      <c r="K40" s="42">
        <v>3.0416666666666665E-2</v>
      </c>
      <c r="L40" s="38">
        <v>32</v>
      </c>
      <c r="M40" s="42">
        <v>3.6539351851851851E-2</v>
      </c>
      <c r="N40" s="38">
        <v>31</v>
      </c>
      <c r="O40" s="42">
        <v>2.0509259259259258E-2</v>
      </c>
      <c r="P40" s="38">
        <v>48</v>
      </c>
      <c r="Q40" s="43">
        <v>5.7048611111111112E-2</v>
      </c>
      <c r="R40" s="44">
        <f t="shared" si="0"/>
        <v>1.0289351851851855E-2</v>
      </c>
    </row>
    <row r="41" spans="1:18">
      <c r="A41" s="45">
        <v>37</v>
      </c>
      <c r="B41" s="46" t="s">
        <v>78</v>
      </c>
      <c r="C41" s="46" t="s">
        <v>41</v>
      </c>
      <c r="D41" s="47">
        <v>1954</v>
      </c>
      <c r="E41" s="48">
        <v>20</v>
      </c>
      <c r="F41" s="48"/>
      <c r="G41" s="49" t="s">
        <v>79</v>
      </c>
      <c r="H41" s="50">
        <v>1</v>
      </c>
      <c r="I41" s="51">
        <v>7.1990740740740739E-3</v>
      </c>
      <c r="J41" s="48">
        <v>56</v>
      </c>
      <c r="K41" s="52">
        <v>3.0833333333333334E-2</v>
      </c>
      <c r="L41" s="48">
        <v>36</v>
      </c>
      <c r="M41" s="52">
        <v>3.8032407407407411E-2</v>
      </c>
      <c r="N41" s="48">
        <v>36</v>
      </c>
      <c r="O41" s="52">
        <v>0.02</v>
      </c>
      <c r="P41" s="48">
        <v>41</v>
      </c>
      <c r="Q41" s="53">
        <v>5.8032407407407414E-2</v>
      </c>
      <c r="R41" s="54">
        <f t="shared" si="0"/>
        <v>1.1273148148148157E-2</v>
      </c>
    </row>
    <row r="42" spans="1:18">
      <c r="A42" s="45">
        <v>38</v>
      </c>
      <c r="B42" s="46" t="s">
        <v>80</v>
      </c>
      <c r="C42" s="46" t="s">
        <v>81</v>
      </c>
      <c r="D42" s="47">
        <v>1987</v>
      </c>
      <c r="E42" s="48">
        <v>30</v>
      </c>
      <c r="F42" s="48"/>
      <c r="G42" s="49" t="s">
        <v>19</v>
      </c>
      <c r="H42" s="50">
        <v>13</v>
      </c>
      <c r="I42" s="51">
        <v>6.4120370370370364E-3</v>
      </c>
      <c r="J42" s="48">
        <v>42</v>
      </c>
      <c r="K42" s="52">
        <v>3.3043981481481487E-2</v>
      </c>
      <c r="L42" s="48">
        <v>41</v>
      </c>
      <c r="M42" s="52">
        <v>3.9456018518518522E-2</v>
      </c>
      <c r="N42" s="48">
        <v>41</v>
      </c>
      <c r="O42" s="52">
        <v>1.8587962962962962E-2</v>
      </c>
      <c r="P42" s="48">
        <v>26</v>
      </c>
      <c r="Q42" s="53">
        <v>5.8043981481481481E-2</v>
      </c>
      <c r="R42" s="54">
        <f t="shared" si="0"/>
        <v>1.1284722222222224E-2</v>
      </c>
    </row>
    <row r="43" spans="1:18">
      <c r="A43" s="45">
        <v>39</v>
      </c>
      <c r="B43" s="46" t="s">
        <v>82</v>
      </c>
      <c r="C43" s="46" t="s">
        <v>83</v>
      </c>
      <c r="D43" s="47">
        <v>1966</v>
      </c>
      <c r="E43" s="48">
        <v>88</v>
      </c>
      <c r="F43" s="48"/>
      <c r="G43" s="49" t="s">
        <v>47</v>
      </c>
      <c r="H43" s="50">
        <v>5</v>
      </c>
      <c r="I43" s="51">
        <v>6.2499999999999995E-3</v>
      </c>
      <c r="J43" s="48">
        <v>35</v>
      </c>
      <c r="K43" s="52">
        <v>3.2407407407407406E-2</v>
      </c>
      <c r="L43" s="48">
        <v>39</v>
      </c>
      <c r="M43" s="52">
        <v>3.8657407407407404E-2</v>
      </c>
      <c r="N43" s="48">
        <v>38</v>
      </c>
      <c r="O43" s="52">
        <v>1.9942129629629629E-2</v>
      </c>
      <c r="P43" s="48">
        <v>40</v>
      </c>
      <c r="Q43" s="53">
        <v>5.859953703703704E-2</v>
      </c>
      <c r="R43" s="54">
        <f t="shared" si="0"/>
        <v>1.1840277777777783E-2</v>
      </c>
    </row>
    <row r="44" spans="1:18" ht="12" thickBot="1">
      <c r="A44" s="55">
        <v>40</v>
      </c>
      <c r="B44" s="56" t="s">
        <v>84</v>
      </c>
      <c r="C44" s="56" t="s">
        <v>85</v>
      </c>
      <c r="D44" s="57">
        <v>1995</v>
      </c>
      <c r="E44" s="58">
        <v>122</v>
      </c>
      <c r="F44" s="58"/>
      <c r="G44" s="59" t="s">
        <v>27</v>
      </c>
      <c r="H44" s="60">
        <v>4</v>
      </c>
      <c r="I44" s="61">
        <v>6.3194444444444444E-3</v>
      </c>
      <c r="J44" s="58">
        <v>38</v>
      </c>
      <c r="K44" s="62">
        <v>3.394675925925926E-2</v>
      </c>
      <c r="L44" s="58">
        <v>49</v>
      </c>
      <c r="M44" s="62">
        <v>4.02662037037037E-2</v>
      </c>
      <c r="N44" s="58">
        <v>45</v>
      </c>
      <c r="O44" s="62">
        <v>1.9039351851851852E-2</v>
      </c>
      <c r="P44" s="58">
        <v>30</v>
      </c>
      <c r="Q44" s="63">
        <v>5.9305555555555556E-2</v>
      </c>
      <c r="R44" s="64">
        <f t="shared" si="0"/>
        <v>1.2546296296296298E-2</v>
      </c>
    </row>
    <row r="45" spans="1:18">
      <c r="A45" s="35">
        <v>41</v>
      </c>
      <c r="B45" s="36" t="s">
        <v>86</v>
      </c>
      <c r="C45" s="36" t="s">
        <v>87</v>
      </c>
      <c r="D45" s="37">
        <v>1977</v>
      </c>
      <c r="E45" s="38">
        <v>240</v>
      </c>
      <c r="F45" s="38" t="s">
        <v>53</v>
      </c>
      <c r="G45" s="39" t="s">
        <v>54</v>
      </c>
      <c r="H45" s="40">
        <v>2</v>
      </c>
      <c r="I45" s="41">
        <v>6.5277777777777782E-3</v>
      </c>
      <c r="J45" s="38">
        <v>46</v>
      </c>
      <c r="K45" s="42">
        <v>3.394675925925926E-2</v>
      </c>
      <c r="L45" s="38">
        <v>48</v>
      </c>
      <c r="M45" s="42">
        <v>4.0474537037037038E-2</v>
      </c>
      <c r="N45" s="38">
        <v>49</v>
      </c>
      <c r="O45" s="42">
        <v>1.8831018518518518E-2</v>
      </c>
      <c r="P45" s="38">
        <v>27</v>
      </c>
      <c r="Q45" s="43">
        <v>5.9305555555555556E-2</v>
      </c>
      <c r="R45" s="44">
        <f t="shared" si="0"/>
        <v>1.2546296296296298E-2</v>
      </c>
    </row>
    <row r="46" spans="1:18">
      <c r="A46" s="45">
        <v>42</v>
      </c>
      <c r="B46" s="46" t="s">
        <v>88</v>
      </c>
      <c r="C46" s="46" t="s">
        <v>89</v>
      </c>
      <c r="D46" s="47">
        <v>1965</v>
      </c>
      <c r="E46" s="48">
        <v>53</v>
      </c>
      <c r="F46" s="48"/>
      <c r="G46" s="49" t="s">
        <v>47</v>
      </c>
      <c r="H46" s="50">
        <v>6</v>
      </c>
      <c r="I46" s="51">
        <v>6.5856481481481469E-3</v>
      </c>
      <c r="J46" s="48">
        <v>49</v>
      </c>
      <c r="K46" s="52">
        <v>3.2824074074074075E-2</v>
      </c>
      <c r="L46" s="48">
        <v>40</v>
      </c>
      <c r="M46" s="52">
        <v>3.9409722222222221E-2</v>
      </c>
      <c r="N46" s="48">
        <v>40</v>
      </c>
      <c r="O46" s="52">
        <v>2.0046296296296295E-2</v>
      </c>
      <c r="P46" s="48">
        <v>42</v>
      </c>
      <c r="Q46" s="53">
        <v>5.9456018518518526E-2</v>
      </c>
      <c r="R46" s="54">
        <f t="shared" si="0"/>
        <v>1.2696759259259269E-2</v>
      </c>
    </row>
    <row r="47" spans="1:18">
      <c r="A47" s="45">
        <v>43</v>
      </c>
      <c r="B47" s="46" t="s">
        <v>90</v>
      </c>
      <c r="C47" s="46" t="s">
        <v>91</v>
      </c>
      <c r="D47" s="47">
        <v>1983</v>
      </c>
      <c r="E47" s="48">
        <v>92</v>
      </c>
      <c r="F47" s="48" t="s">
        <v>53</v>
      </c>
      <c r="G47" s="49" t="s">
        <v>76</v>
      </c>
      <c r="H47" s="50">
        <v>2</v>
      </c>
      <c r="I47" s="51">
        <v>6.4236111111111117E-3</v>
      </c>
      <c r="J47" s="48">
        <v>44</v>
      </c>
      <c r="K47" s="52">
        <v>3.3993055555555561E-2</v>
      </c>
      <c r="L47" s="48">
        <v>50</v>
      </c>
      <c r="M47" s="52">
        <v>4.041666666666667E-2</v>
      </c>
      <c r="N47" s="48">
        <v>48</v>
      </c>
      <c r="O47" s="52">
        <v>1.9074074074074073E-2</v>
      </c>
      <c r="P47" s="48">
        <v>32</v>
      </c>
      <c r="Q47" s="53">
        <v>5.949074074074074E-2</v>
      </c>
      <c r="R47" s="54">
        <f t="shared" si="0"/>
        <v>1.2731481481481483E-2</v>
      </c>
    </row>
    <row r="48" spans="1:18">
      <c r="A48" s="45">
        <v>44</v>
      </c>
      <c r="B48" s="46" t="s">
        <v>92</v>
      </c>
      <c r="C48" s="46" t="s">
        <v>21</v>
      </c>
      <c r="D48" s="47">
        <v>1975</v>
      </c>
      <c r="E48" s="48">
        <v>119</v>
      </c>
      <c r="F48" s="48" t="s">
        <v>53</v>
      </c>
      <c r="G48" s="49" t="s">
        <v>54</v>
      </c>
      <c r="H48" s="50">
        <v>3</v>
      </c>
      <c r="I48" s="51">
        <v>6.5740740740740733E-3</v>
      </c>
      <c r="J48" s="48">
        <v>48</v>
      </c>
      <c r="K48" s="52">
        <v>3.3576388888888892E-2</v>
      </c>
      <c r="L48" s="48">
        <v>45</v>
      </c>
      <c r="M48" s="52">
        <v>4.0150462962962964E-2</v>
      </c>
      <c r="N48" s="48">
        <v>44</v>
      </c>
      <c r="O48" s="52">
        <v>1.9583333333333331E-2</v>
      </c>
      <c r="P48" s="48">
        <v>38</v>
      </c>
      <c r="Q48" s="53">
        <v>5.9733796296296299E-2</v>
      </c>
      <c r="R48" s="54">
        <f t="shared" si="0"/>
        <v>1.2974537037037041E-2</v>
      </c>
    </row>
    <row r="49" spans="1:18" ht="12" thickBot="1">
      <c r="A49" s="55">
        <v>45</v>
      </c>
      <c r="B49" s="56" t="s">
        <v>93</v>
      </c>
      <c r="C49" s="56" t="s">
        <v>94</v>
      </c>
      <c r="D49" s="57">
        <v>1995</v>
      </c>
      <c r="E49" s="58">
        <v>121</v>
      </c>
      <c r="F49" s="58"/>
      <c r="G49" s="59" t="s">
        <v>27</v>
      </c>
      <c r="H49" s="60">
        <v>5</v>
      </c>
      <c r="I49" s="61">
        <v>5.9259259259259256E-3</v>
      </c>
      <c r="J49" s="58">
        <v>24</v>
      </c>
      <c r="K49" s="62">
        <v>3.3738425925925929E-2</v>
      </c>
      <c r="L49" s="58">
        <v>47</v>
      </c>
      <c r="M49" s="62">
        <v>3.9664351851851853E-2</v>
      </c>
      <c r="N49" s="58">
        <v>42</v>
      </c>
      <c r="O49" s="62">
        <v>2.0277777777777777E-2</v>
      </c>
      <c r="P49" s="58">
        <v>46</v>
      </c>
      <c r="Q49" s="63">
        <v>5.994212962962963E-2</v>
      </c>
      <c r="R49" s="64">
        <f t="shared" si="0"/>
        <v>1.3182870370370373E-2</v>
      </c>
    </row>
    <row r="50" spans="1:18">
      <c r="A50" s="35">
        <v>46</v>
      </c>
      <c r="B50" s="36" t="s">
        <v>95</v>
      </c>
      <c r="C50" s="36" t="s">
        <v>31</v>
      </c>
      <c r="D50" s="37">
        <v>1972</v>
      </c>
      <c r="E50" s="38">
        <v>117</v>
      </c>
      <c r="F50" s="38" t="s">
        <v>53</v>
      </c>
      <c r="G50" s="39" t="s">
        <v>54</v>
      </c>
      <c r="H50" s="40">
        <v>4</v>
      </c>
      <c r="I50" s="41">
        <v>7.2453703703703708E-3</v>
      </c>
      <c r="J50" s="38">
        <v>59</v>
      </c>
      <c r="K50" s="42">
        <v>3.30787037037037E-2</v>
      </c>
      <c r="L50" s="38">
        <v>42</v>
      </c>
      <c r="M50" s="42">
        <v>4.0324074074074075E-2</v>
      </c>
      <c r="N50" s="38">
        <v>47</v>
      </c>
      <c r="O50" s="42">
        <v>2.0208333333333335E-2</v>
      </c>
      <c r="P50" s="38">
        <v>44</v>
      </c>
      <c r="Q50" s="43">
        <v>6.0532407407407403E-2</v>
      </c>
      <c r="R50" s="44">
        <f t="shared" si="0"/>
        <v>1.3773148148148145E-2</v>
      </c>
    </row>
    <row r="51" spans="1:18">
      <c r="A51" s="45">
        <v>47</v>
      </c>
      <c r="B51" s="46" t="s">
        <v>96</v>
      </c>
      <c r="C51" s="46" t="s">
        <v>21</v>
      </c>
      <c r="D51" s="47">
        <v>1974</v>
      </c>
      <c r="E51" s="48">
        <v>233</v>
      </c>
      <c r="F51" s="48" t="s">
        <v>53</v>
      </c>
      <c r="G51" s="49" t="s">
        <v>54</v>
      </c>
      <c r="H51" s="50">
        <v>5</v>
      </c>
      <c r="I51" s="51">
        <v>6.6319444444444446E-3</v>
      </c>
      <c r="J51" s="48">
        <v>50</v>
      </c>
      <c r="K51" s="52">
        <v>3.4166666666666672E-2</v>
      </c>
      <c r="L51" s="48">
        <v>55</v>
      </c>
      <c r="M51" s="52">
        <v>4.0798611111111112E-2</v>
      </c>
      <c r="N51" s="48">
        <v>53</v>
      </c>
      <c r="O51" s="52">
        <v>2.0300925925925927E-2</v>
      </c>
      <c r="P51" s="48">
        <v>47</v>
      </c>
      <c r="Q51" s="53">
        <v>6.1099537037037042E-2</v>
      </c>
      <c r="R51" s="54">
        <f t="shared" si="0"/>
        <v>1.4340277777777785E-2</v>
      </c>
    </row>
    <row r="52" spans="1:18">
      <c r="A52" s="45">
        <v>48</v>
      </c>
      <c r="B52" s="46" t="s">
        <v>97</v>
      </c>
      <c r="C52" s="46" t="s">
        <v>15</v>
      </c>
      <c r="D52" s="47">
        <v>1999</v>
      </c>
      <c r="E52" s="48">
        <v>78</v>
      </c>
      <c r="F52" s="48" t="s">
        <v>53</v>
      </c>
      <c r="G52" s="49" t="s">
        <v>58</v>
      </c>
      <c r="H52" s="50">
        <v>3</v>
      </c>
      <c r="I52" s="51">
        <v>6.030092592592593E-3</v>
      </c>
      <c r="J52" s="48">
        <v>31</v>
      </c>
      <c r="K52" s="52">
        <v>3.4074074074074076E-2</v>
      </c>
      <c r="L52" s="48">
        <v>52</v>
      </c>
      <c r="M52" s="52">
        <v>4.010416666666667E-2</v>
      </c>
      <c r="N52" s="48">
        <v>43</v>
      </c>
      <c r="O52" s="52">
        <v>2.1157407407407406E-2</v>
      </c>
      <c r="P52" s="48">
        <v>54</v>
      </c>
      <c r="Q52" s="53">
        <v>6.1261574074074072E-2</v>
      </c>
      <c r="R52" s="54">
        <f t="shared" si="0"/>
        <v>1.4502314814814815E-2</v>
      </c>
    </row>
    <row r="53" spans="1:18">
      <c r="A53" s="45">
        <v>49</v>
      </c>
      <c r="B53" s="46" t="s">
        <v>98</v>
      </c>
      <c r="C53" s="46" t="s">
        <v>99</v>
      </c>
      <c r="D53" s="47">
        <v>1984</v>
      </c>
      <c r="E53" s="48">
        <v>95</v>
      </c>
      <c r="F53" s="48" t="s">
        <v>53</v>
      </c>
      <c r="G53" s="49" t="s">
        <v>76</v>
      </c>
      <c r="H53" s="50">
        <v>3</v>
      </c>
      <c r="I53" s="51">
        <v>6.7476851851851856E-3</v>
      </c>
      <c r="J53" s="48">
        <v>51</v>
      </c>
      <c r="K53" s="52">
        <v>3.4004629629629628E-2</v>
      </c>
      <c r="L53" s="48">
        <v>51</v>
      </c>
      <c r="M53" s="52">
        <v>4.0752314814814811E-2</v>
      </c>
      <c r="N53" s="48">
        <v>51</v>
      </c>
      <c r="O53" s="52">
        <v>2.056712962962963E-2</v>
      </c>
      <c r="P53" s="48">
        <v>49</v>
      </c>
      <c r="Q53" s="53">
        <v>6.1319444444444447E-2</v>
      </c>
      <c r="R53" s="54">
        <f t="shared" si="0"/>
        <v>1.456018518518519E-2</v>
      </c>
    </row>
    <row r="54" spans="1:18" ht="12" thickBot="1">
      <c r="A54" s="55">
        <v>50</v>
      </c>
      <c r="B54" s="56" t="s">
        <v>100</v>
      </c>
      <c r="C54" s="56" t="s">
        <v>15</v>
      </c>
      <c r="D54" s="57">
        <v>1979</v>
      </c>
      <c r="E54" s="58">
        <v>91</v>
      </c>
      <c r="F54" s="58" t="s">
        <v>53</v>
      </c>
      <c r="G54" s="59" t="s">
        <v>76</v>
      </c>
      <c r="H54" s="60">
        <v>4</v>
      </c>
      <c r="I54" s="61">
        <v>6.5393518518518517E-3</v>
      </c>
      <c r="J54" s="58">
        <v>47</v>
      </c>
      <c r="K54" s="62">
        <v>3.3738425925925929E-2</v>
      </c>
      <c r="L54" s="58">
        <v>46</v>
      </c>
      <c r="M54" s="62">
        <v>4.027777777777778E-2</v>
      </c>
      <c r="N54" s="58">
        <v>46</v>
      </c>
      <c r="O54" s="62">
        <v>2.1145833333333332E-2</v>
      </c>
      <c r="P54" s="58">
        <v>53</v>
      </c>
      <c r="Q54" s="63">
        <v>6.1423611111111109E-2</v>
      </c>
      <c r="R54" s="64">
        <f t="shared" si="0"/>
        <v>1.4664351851851852E-2</v>
      </c>
    </row>
    <row r="55" spans="1:18">
      <c r="A55" s="35">
        <v>51</v>
      </c>
      <c r="B55" s="36" t="s">
        <v>101</v>
      </c>
      <c r="C55" s="36" t="s">
        <v>41</v>
      </c>
      <c r="D55" s="37">
        <v>1980</v>
      </c>
      <c r="E55" s="38">
        <v>102</v>
      </c>
      <c r="F55" s="38" t="s">
        <v>53</v>
      </c>
      <c r="G55" s="39" t="s">
        <v>76</v>
      </c>
      <c r="H55" s="40">
        <v>5</v>
      </c>
      <c r="I55" s="41">
        <v>7.6041666666666662E-3</v>
      </c>
      <c r="J55" s="38">
        <v>66</v>
      </c>
      <c r="K55" s="42">
        <v>3.170138888888889E-2</v>
      </c>
      <c r="L55" s="38">
        <v>37</v>
      </c>
      <c r="M55" s="42">
        <v>3.9305555555555559E-2</v>
      </c>
      <c r="N55" s="38">
        <v>39</v>
      </c>
      <c r="O55" s="42">
        <v>2.2870370370370371E-2</v>
      </c>
      <c r="P55" s="38">
        <v>58</v>
      </c>
      <c r="Q55" s="43">
        <v>6.2175925925925933E-2</v>
      </c>
      <c r="R55" s="44">
        <f t="shared" si="0"/>
        <v>1.5416666666666676E-2</v>
      </c>
    </row>
    <row r="56" spans="1:18">
      <c r="A56" s="45">
        <v>52</v>
      </c>
      <c r="B56" s="46" t="s">
        <v>102</v>
      </c>
      <c r="C56" s="46" t="s">
        <v>103</v>
      </c>
      <c r="D56" s="47">
        <v>1961</v>
      </c>
      <c r="E56" s="48">
        <v>89</v>
      </c>
      <c r="F56" s="48"/>
      <c r="G56" s="49" t="s">
        <v>47</v>
      </c>
      <c r="H56" s="50">
        <v>7</v>
      </c>
      <c r="I56" s="51">
        <v>7.2916666666666659E-3</v>
      </c>
      <c r="J56" s="48">
        <v>61</v>
      </c>
      <c r="K56" s="52">
        <v>3.4317129629629628E-2</v>
      </c>
      <c r="L56" s="48">
        <v>56</v>
      </c>
      <c r="M56" s="52">
        <v>4.1608796296296297E-2</v>
      </c>
      <c r="N56" s="48">
        <v>56</v>
      </c>
      <c r="O56" s="52">
        <v>2.1053240740740744E-2</v>
      </c>
      <c r="P56" s="48">
        <v>51</v>
      </c>
      <c r="Q56" s="53">
        <v>6.2662037037037044E-2</v>
      </c>
      <c r="R56" s="54">
        <f t="shared" si="0"/>
        <v>1.5902777777777787E-2</v>
      </c>
    </row>
    <row r="57" spans="1:18">
      <c r="A57" s="45">
        <v>53</v>
      </c>
      <c r="B57" s="46" t="s">
        <v>104</v>
      </c>
      <c r="C57" s="46" t="s">
        <v>23</v>
      </c>
      <c r="D57" s="47">
        <v>1954</v>
      </c>
      <c r="E57" s="48">
        <v>226</v>
      </c>
      <c r="F57" s="48" t="s">
        <v>53</v>
      </c>
      <c r="G57" s="49" t="s">
        <v>105</v>
      </c>
      <c r="H57" s="50">
        <v>1</v>
      </c>
      <c r="I57" s="51">
        <v>7.2685185185185188E-3</v>
      </c>
      <c r="J57" s="48">
        <v>60</v>
      </c>
      <c r="K57" s="52">
        <v>3.3229166666666664E-2</v>
      </c>
      <c r="L57" s="48">
        <v>43</v>
      </c>
      <c r="M57" s="52">
        <v>4.0497685185185185E-2</v>
      </c>
      <c r="N57" s="48">
        <v>50</v>
      </c>
      <c r="O57" s="52">
        <v>2.2546296296296297E-2</v>
      </c>
      <c r="P57" s="48">
        <v>57</v>
      </c>
      <c r="Q57" s="53">
        <v>6.3043981481481479E-2</v>
      </c>
      <c r="R57" s="54">
        <f t="shared" si="0"/>
        <v>1.6284722222222221E-2</v>
      </c>
    </row>
    <row r="58" spans="1:18">
      <c r="A58" s="45">
        <v>54</v>
      </c>
      <c r="B58" s="46" t="s">
        <v>106</v>
      </c>
      <c r="C58" s="46" t="s">
        <v>107</v>
      </c>
      <c r="D58" s="47">
        <v>1970</v>
      </c>
      <c r="E58" s="48">
        <v>116</v>
      </c>
      <c r="F58" s="48" t="s">
        <v>53</v>
      </c>
      <c r="G58" s="49" t="s">
        <v>54</v>
      </c>
      <c r="H58" s="50">
        <v>6</v>
      </c>
      <c r="I58" s="51">
        <v>7.3726851851851861E-3</v>
      </c>
      <c r="J58" s="48">
        <v>63</v>
      </c>
      <c r="K58" s="52">
        <v>3.4155092592592591E-2</v>
      </c>
      <c r="L58" s="48">
        <v>53</v>
      </c>
      <c r="M58" s="52">
        <v>4.1527777777777775E-2</v>
      </c>
      <c r="N58" s="48">
        <v>55</v>
      </c>
      <c r="O58" s="52">
        <v>2.1666666666666667E-2</v>
      </c>
      <c r="P58" s="48">
        <v>55</v>
      </c>
      <c r="Q58" s="53">
        <v>6.3194444444444442E-2</v>
      </c>
      <c r="R58" s="54">
        <f t="shared" si="0"/>
        <v>1.6435185185185185E-2</v>
      </c>
    </row>
    <row r="59" spans="1:18" ht="12" thickBot="1">
      <c r="A59" s="55">
        <v>55</v>
      </c>
      <c r="B59" s="56" t="s">
        <v>108</v>
      </c>
      <c r="C59" s="56" t="s">
        <v>89</v>
      </c>
      <c r="D59" s="57">
        <v>1972</v>
      </c>
      <c r="E59" s="58">
        <v>124</v>
      </c>
      <c r="F59" s="58" t="s">
        <v>53</v>
      </c>
      <c r="G59" s="59" t="s">
        <v>54</v>
      </c>
      <c r="H59" s="60">
        <v>7</v>
      </c>
      <c r="I59" s="61">
        <v>7.2222222222222228E-3</v>
      </c>
      <c r="J59" s="58">
        <v>57</v>
      </c>
      <c r="K59" s="62">
        <v>3.6168981481481483E-2</v>
      </c>
      <c r="L59" s="58">
        <v>60</v>
      </c>
      <c r="M59" s="62">
        <v>4.3391203703703703E-2</v>
      </c>
      <c r="N59" s="58">
        <v>59</v>
      </c>
      <c r="O59" s="62">
        <v>2.0243055555555552E-2</v>
      </c>
      <c r="P59" s="58">
        <v>45</v>
      </c>
      <c r="Q59" s="63">
        <v>6.3634259259259265E-2</v>
      </c>
      <c r="R59" s="64">
        <f t="shared" si="0"/>
        <v>1.6875000000000008E-2</v>
      </c>
    </row>
    <row r="60" spans="1:18">
      <c r="A60" s="35">
        <v>56</v>
      </c>
      <c r="B60" s="36" t="s">
        <v>109</v>
      </c>
      <c r="C60" s="36" t="s">
        <v>41</v>
      </c>
      <c r="D60" s="37">
        <v>1949</v>
      </c>
      <c r="E60" s="38">
        <v>11</v>
      </c>
      <c r="F60" s="38"/>
      <c r="G60" s="39" t="s">
        <v>79</v>
      </c>
      <c r="H60" s="40">
        <v>2</v>
      </c>
      <c r="I60" s="41">
        <v>7.5347222222222213E-3</v>
      </c>
      <c r="J60" s="38">
        <v>65</v>
      </c>
      <c r="K60" s="42">
        <v>3.5208333333333335E-2</v>
      </c>
      <c r="L60" s="38">
        <v>57</v>
      </c>
      <c r="M60" s="42">
        <v>4.2743055555555555E-2</v>
      </c>
      <c r="N60" s="38">
        <v>57</v>
      </c>
      <c r="O60" s="42">
        <v>2.0972222222222222E-2</v>
      </c>
      <c r="P60" s="38">
        <v>50</v>
      </c>
      <c r="Q60" s="43">
        <v>6.3715277777777787E-2</v>
      </c>
      <c r="R60" s="44">
        <f t="shared" si="0"/>
        <v>1.695601851851853E-2</v>
      </c>
    </row>
    <row r="61" spans="1:18">
      <c r="A61" s="45">
        <v>57</v>
      </c>
      <c r="B61" s="46" t="s">
        <v>110</v>
      </c>
      <c r="C61" s="46" t="s">
        <v>41</v>
      </c>
      <c r="D61" s="47">
        <v>1950</v>
      </c>
      <c r="E61" s="48">
        <v>38</v>
      </c>
      <c r="F61" s="48"/>
      <c r="G61" s="49" t="s">
        <v>79</v>
      </c>
      <c r="H61" s="50">
        <v>3</v>
      </c>
      <c r="I61" s="51">
        <v>6.782407407407408E-3</v>
      </c>
      <c r="J61" s="48">
        <v>52</v>
      </c>
      <c r="K61" s="52">
        <v>3.4166666666666672E-2</v>
      </c>
      <c r="L61" s="48">
        <v>54</v>
      </c>
      <c r="M61" s="52">
        <v>4.0949074074074075E-2</v>
      </c>
      <c r="N61" s="48">
        <v>54</v>
      </c>
      <c r="O61" s="52">
        <v>2.3368055555555555E-2</v>
      </c>
      <c r="P61" s="48">
        <v>61</v>
      </c>
      <c r="Q61" s="53">
        <v>6.4317129629629641E-2</v>
      </c>
      <c r="R61" s="54">
        <f t="shared" si="0"/>
        <v>1.7557870370370383E-2</v>
      </c>
    </row>
    <row r="62" spans="1:18">
      <c r="A62" s="45">
        <v>58</v>
      </c>
      <c r="B62" s="46" t="s">
        <v>111</v>
      </c>
      <c r="C62" s="46" t="s">
        <v>21</v>
      </c>
      <c r="D62" s="47">
        <v>1970</v>
      </c>
      <c r="E62" s="48">
        <v>79</v>
      </c>
      <c r="F62" s="48"/>
      <c r="G62" s="49" t="s">
        <v>29</v>
      </c>
      <c r="H62" s="50">
        <v>7</v>
      </c>
      <c r="I62" s="51">
        <v>7.2337962962962963E-3</v>
      </c>
      <c r="J62" s="48">
        <v>58</v>
      </c>
      <c r="K62" s="52">
        <v>3.6215277777777777E-2</v>
      </c>
      <c r="L62" s="48">
        <v>61</v>
      </c>
      <c r="M62" s="52">
        <v>4.3449074074074077E-2</v>
      </c>
      <c r="N62" s="48">
        <v>61</v>
      </c>
      <c r="O62" s="52">
        <v>2.1053240740740744E-2</v>
      </c>
      <c r="P62" s="48">
        <v>52</v>
      </c>
      <c r="Q62" s="53">
        <v>6.4502314814814818E-2</v>
      </c>
      <c r="R62" s="54">
        <f t="shared" si="0"/>
        <v>1.7743055555555561E-2</v>
      </c>
    </row>
    <row r="63" spans="1:18">
      <c r="A63" s="45">
        <v>59</v>
      </c>
      <c r="B63" s="46" t="s">
        <v>112</v>
      </c>
      <c r="C63" s="46" t="s">
        <v>113</v>
      </c>
      <c r="D63" s="47">
        <v>1977</v>
      </c>
      <c r="E63" s="48">
        <v>97</v>
      </c>
      <c r="F63" s="48"/>
      <c r="G63" s="49" t="s">
        <v>29</v>
      </c>
      <c r="H63" s="50">
        <v>8</v>
      </c>
      <c r="I63" s="51">
        <v>7.5231481481481477E-3</v>
      </c>
      <c r="J63" s="48">
        <v>64</v>
      </c>
      <c r="K63" s="52">
        <v>3.5821759259259262E-2</v>
      </c>
      <c r="L63" s="48">
        <v>59</v>
      </c>
      <c r="M63" s="52">
        <v>4.3344907407407408E-2</v>
      </c>
      <c r="N63" s="48">
        <v>58</v>
      </c>
      <c r="O63" s="52">
        <v>2.2164351851851852E-2</v>
      </c>
      <c r="P63" s="48">
        <v>56</v>
      </c>
      <c r="Q63" s="53">
        <v>6.5509259259259267E-2</v>
      </c>
      <c r="R63" s="54">
        <f t="shared" si="0"/>
        <v>1.875000000000001E-2</v>
      </c>
    </row>
    <row r="64" spans="1:18" ht="12" thickBot="1">
      <c r="A64" s="55">
        <v>60</v>
      </c>
      <c r="B64" s="56" t="s">
        <v>114</v>
      </c>
      <c r="C64" s="56" t="s">
        <v>83</v>
      </c>
      <c r="D64" s="57">
        <v>1959</v>
      </c>
      <c r="E64" s="58">
        <v>49</v>
      </c>
      <c r="F64" s="58"/>
      <c r="G64" s="59" t="s">
        <v>47</v>
      </c>
      <c r="H64" s="60">
        <v>8</v>
      </c>
      <c r="I64" s="61">
        <v>7.3611111111111108E-3</v>
      </c>
      <c r="J64" s="58">
        <v>62</v>
      </c>
      <c r="K64" s="62">
        <v>3.3414351851851855E-2</v>
      </c>
      <c r="L64" s="58">
        <v>44</v>
      </c>
      <c r="M64" s="62">
        <v>4.0775462962962965E-2</v>
      </c>
      <c r="N64" s="58">
        <v>52</v>
      </c>
      <c r="O64" s="62">
        <v>2.6365740740740742E-2</v>
      </c>
      <c r="P64" s="58">
        <v>63</v>
      </c>
      <c r="Q64" s="63">
        <v>6.7141203703703703E-2</v>
      </c>
      <c r="R64" s="64">
        <f t="shared" si="0"/>
        <v>2.0381944444444446E-2</v>
      </c>
    </row>
    <row r="65" spans="1:24">
      <c r="A65" s="35">
        <v>61</v>
      </c>
      <c r="B65" s="36" t="s">
        <v>115</v>
      </c>
      <c r="C65" s="36" t="s">
        <v>116</v>
      </c>
      <c r="D65" s="37">
        <v>1991</v>
      </c>
      <c r="E65" s="38">
        <v>44</v>
      </c>
      <c r="F65" s="38"/>
      <c r="G65" s="39" t="s">
        <v>27</v>
      </c>
      <c r="H65" s="40">
        <v>6</v>
      </c>
      <c r="I65" s="41">
        <v>6.9675925925925921E-3</v>
      </c>
      <c r="J65" s="38">
        <v>53</v>
      </c>
      <c r="K65" s="42">
        <v>3.829861111111111E-2</v>
      </c>
      <c r="L65" s="38">
        <v>62</v>
      </c>
      <c r="M65" s="42">
        <v>4.5266203703703704E-2</v>
      </c>
      <c r="N65" s="38">
        <v>62</v>
      </c>
      <c r="O65" s="42">
        <v>2.3368055555555555E-2</v>
      </c>
      <c r="P65" s="38">
        <v>60</v>
      </c>
      <c r="Q65" s="43">
        <v>6.8634259259259256E-2</v>
      </c>
      <c r="R65" s="44">
        <f t="shared" si="0"/>
        <v>2.1874999999999999E-2</v>
      </c>
    </row>
    <row r="66" spans="1:24">
      <c r="A66" s="45">
        <v>62</v>
      </c>
      <c r="B66" s="46" t="s">
        <v>117</v>
      </c>
      <c r="C66" s="46" t="s">
        <v>118</v>
      </c>
      <c r="D66" s="47">
        <v>1974</v>
      </c>
      <c r="E66" s="48">
        <v>81</v>
      </c>
      <c r="F66" s="48"/>
      <c r="G66" s="49" t="s">
        <v>29</v>
      </c>
      <c r="H66" s="50">
        <v>9</v>
      </c>
      <c r="I66" s="51">
        <v>7.1180555555555554E-3</v>
      </c>
      <c r="J66" s="48">
        <v>55</v>
      </c>
      <c r="K66" s="52">
        <v>3.858796296296297E-2</v>
      </c>
      <c r="L66" s="48">
        <v>63</v>
      </c>
      <c r="M66" s="52">
        <v>4.5706018518518521E-2</v>
      </c>
      <c r="N66" s="48">
        <v>63</v>
      </c>
      <c r="O66" s="52">
        <v>2.3101851851851849E-2</v>
      </c>
      <c r="P66" s="48">
        <v>59</v>
      </c>
      <c r="Q66" s="53">
        <v>6.880787037037038E-2</v>
      </c>
      <c r="R66" s="54">
        <f t="shared" si="0"/>
        <v>2.2048611111111123E-2</v>
      </c>
    </row>
    <row r="67" spans="1:24">
      <c r="A67" s="45">
        <v>63</v>
      </c>
      <c r="B67" s="46" t="s">
        <v>119</v>
      </c>
      <c r="C67" s="46" t="s">
        <v>120</v>
      </c>
      <c r="D67" s="47">
        <v>1966</v>
      </c>
      <c r="E67" s="48">
        <v>84</v>
      </c>
      <c r="F67" s="48"/>
      <c r="G67" s="49" t="s">
        <v>47</v>
      </c>
      <c r="H67" s="50">
        <v>9</v>
      </c>
      <c r="I67" s="51">
        <v>7.7314814814814815E-3</v>
      </c>
      <c r="J67" s="48">
        <v>67</v>
      </c>
      <c r="K67" s="52">
        <v>3.5671296296296298E-2</v>
      </c>
      <c r="L67" s="48">
        <v>58</v>
      </c>
      <c r="M67" s="52">
        <v>4.3402777777777783E-2</v>
      </c>
      <c r="N67" s="48">
        <v>60</v>
      </c>
      <c r="O67" s="52">
        <v>2.9502314814814815E-2</v>
      </c>
      <c r="P67" s="48">
        <v>66</v>
      </c>
      <c r="Q67" s="53">
        <v>7.2905092592592591E-2</v>
      </c>
      <c r="R67" s="54">
        <f t="shared" si="0"/>
        <v>2.6145833333333333E-2</v>
      </c>
      <c r="V67" s="65" t="s">
        <v>243</v>
      </c>
      <c r="W67" s="66" t="s">
        <v>244</v>
      </c>
      <c r="X67" s="66" t="s">
        <v>245</v>
      </c>
    </row>
    <row r="68" spans="1:24">
      <c r="A68" s="45">
        <v>64</v>
      </c>
      <c r="B68" s="46" t="s">
        <v>121</v>
      </c>
      <c r="C68" s="46" t="s">
        <v>122</v>
      </c>
      <c r="D68" s="47">
        <v>1992</v>
      </c>
      <c r="E68" s="48">
        <v>123</v>
      </c>
      <c r="F68" s="48"/>
      <c r="G68" s="49" t="s">
        <v>27</v>
      </c>
      <c r="H68" s="50">
        <v>7</v>
      </c>
      <c r="I68" s="51">
        <v>7.0486111111111105E-3</v>
      </c>
      <c r="J68" s="48">
        <v>54</v>
      </c>
      <c r="K68" s="52">
        <v>4.2118055555555554E-2</v>
      </c>
      <c r="L68" s="48">
        <v>66</v>
      </c>
      <c r="M68" s="52">
        <v>4.9166666666666664E-2</v>
      </c>
      <c r="N68" s="48">
        <v>66</v>
      </c>
      <c r="O68" s="52">
        <v>2.5821759259259256E-2</v>
      </c>
      <c r="P68" s="48">
        <v>62</v>
      </c>
      <c r="Q68" s="53">
        <v>7.4988425925925931E-2</v>
      </c>
      <c r="R68" s="54">
        <f t="shared" si="0"/>
        <v>2.8229166666666673E-2</v>
      </c>
    </row>
    <row r="69" spans="1:24" ht="12" thickBot="1">
      <c r="A69" s="55">
        <v>65</v>
      </c>
      <c r="B69" s="56" t="s">
        <v>123</v>
      </c>
      <c r="C69" s="56" t="s">
        <v>15</v>
      </c>
      <c r="D69" s="57">
        <v>2000</v>
      </c>
      <c r="E69" s="58">
        <v>94</v>
      </c>
      <c r="F69" s="58" t="s">
        <v>53</v>
      </c>
      <c r="G69" s="59" t="s">
        <v>58</v>
      </c>
      <c r="H69" s="60">
        <v>4</v>
      </c>
      <c r="I69" s="61">
        <v>5.7638888888888887E-3</v>
      </c>
      <c r="J69" s="58">
        <v>15</v>
      </c>
      <c r="K69" s="62">
        <v>4.0960648148148149E-2</v>
      </c>
      <c r="L69" s="58">
        <v>65</v>
      </c>
      <c r="M69" s="62">
        <v>4.6724537037037044E-2</v>
      </c>
      <c r="N69" s="58">
        <v>65</v>
      </c>
      <c r="O69" s="62">
        <v>2.8749999999999998E-2</v>
      </c>
      <c r="P69" s="58">
        <v>64</v>
      </c>
      <c r="Q69" s="63">
        <v>7.5474537037037034E-2</v>
      </c>
      <c r="R69" s="64">
        <f t="shared" si="0"/>
        <v>2.8715277777777777E-2</v>
      </c>
    </row>
    <row r="70" spans="1:24">
      <c r="A70" s="35">
        <v>66</v>
      </c>
      <c r="B70" s="36" t="s">
        <v>124</v>
      </c>
      <c r="C70" s="36" t="s">
        <v>21</v>
      </c>
      <c r="D70" s="37">
        <v>1999</v>
      </c>
      <c r="E70" s="38">
        <v>242</v>
      </c>
      <c r="F70" s="38" t="s">
        <v>53</v>
      </c>
      <c r="G70" s="39" t="s">
        <v>58</v>
      </c>
      <c r="H70" s="40">
        <v>5</v>
      </c>
      <c r="I70" s="41">
        <v>6.3773148148148148E-3</v>
      </c>
      <c r="J70" s="38">
        <v>41</v>
      </c>
      <c r="K70" s="42">
        <v>4.0289351851851847E-2</v>
      </c>
      <c r="L70" s="38">
        <v>64</v>
      </c>
      <c r="M70" s="42">
        <v>4.6666666666666669E-2</v>
      </c>
      <c r="N70" s="38">
        <v>64</v>
      </c>
      <c r="O70" s="42">
        <v>2.8819444444444443E-2</v>
      </c>
      <c r="P70" s="38">
        <v>65</v>
      </c>
      <c r="Q70" s="43">
        <v>7.5486111111111115E-2</v>
      </c>
      <c r="R70" s="44">
        <f t="shared" ref="R70" si="1">Q70-$Q$5</f>
        <v>2.8726851851851858E-2</v>
      </c>
    </row>
    <row r="71" spans="1:24">
      <c r="A71" s="45">
        <v>67</v>
      </c>
      <c r="B71" s="46" t="s">
        <v>125</v>
      </c>
      <c r="C71" s="46" t="s">
        <v>23</v>
      </c>
      <c r="D71" s="47">
        <v>2000</v>
      </c>
      <c r="E71" s="48">
        <v>8</v>
      </c>
      <c r="F71" s="48"/>
      <c r="G71" s="49" t="s">
        <v>16</v>
      </c>
      <c r="H71" s="50">
        <v>7</v>
      </c>
      <c r="I71" s="51">
        <v>5.3587962962962964E-3</v>
      </c>
      <c r="J71" s="48">
        <v>6</v>
      </c>
      <c r="K71" s="52"/>
      <c r="L71" s="48"/>
      <c r="M71" s="52"/>
      <c r="N71" s="48"/>
      <c r="O71" s="52"/>
      <c r="P71" s="48"/>
      <c r="Q71" s="53" t="s">
        <v>126</v>
      </c>
      <c r="R71" s="54"/>
    </row>
    <row r="72" spans="1:24">
      <c r="A72" s="11"/>
      <c r="B72" s="11"/>
      <c r="G72" s="12"/>
      <c r="H72" s="12"/>
      <c r="P72" s="12"/>
      <c r="Q72" s="12"/>
      <c r="R72" s="12"/>
      <c r="S72" s="12"/>
      <c r="T72" s="12"/>
    </row>
    <row r="73" spans="1:24">
      <c r="A73" s="11"/>
      <c r="B73" s="11"/>
      <c r="G73" s="12"/>
      <c r="H73" s="12"/>
      <c r="P73" s="12"/>
      <c r="Q73" s="12"/>
      <c r="R73" s="12"/>
      <c r="S73" s="12"/>
      <c r="T73" s="12"/>
    </row>
    <row r="74" spans="1:24">
      <c r="A74" s="11"/>
      <c r="B74" s="11"/>
      <c r="G74" s="12"/>
      <c r="H74" s="12"/>
      <c r="P74" s="12"/>
      <c r="Q74" s="12"/>
      <c r="R74" s="12"/>
      <c r="S74" s="12"/>
      <c r="T74" s="12"/>
    </row>
  </sheetData>
  <sheetProtection formatCells="0" selectLockedCells="1"/>
  <pageMargins left="0.25" right="0.25" top="0.75" bottom="0.75" header="0.3" footer="0.3"/>
  <pageSetup paperSize="9" scale="91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8"/>
  <sheetViews>
    <sheetView workbookViewId="0">
      <selection activeCell="B33" sqref="B33"/>
    </sheetView>
  </sheetViews>
  <sheetFormatPr defaultRowHeight="15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127</v>
      </c>
      <c r="H1" t="s">
        <v>7</v>
      </c>
      <c r="I1" t="s">
        <v>8</v>
      </c>
      <c r="J1" t="s">
        <v>13</v>
      </c>
    </row>
    <row r="2" spans="1:10">
      <c r="A2">
        <v>1</v>
      </c>
      <c r="B2" t="s">
        <v>128</v>
      </c>
      <c r="C2" t="s">
        <v>23</v>
      </c>
      <c r="E2">
        <v>2013</v>
      </c>
      <c r="F2">
        <v>38</v>
      </c>
      <c r="G2" t="s">
        <v>53</v>
      </c>
      <c r="H2" t="s">
        <v>129</v>
      </c>
      <c r="I2">
        <v>1</v>
      </c>
      <c r="J2" s="1">
        <v>5.2083333333333333E-4</v>
      </c>
    </row>
    <row r="3" spans="1:10">
      <c r="A3">
        <v>3</v>
      </c>
      <c r="B3" t="s">
        <v>130</v>
      </c>
      <c r="C3" t="s">
        <v>23</v>
      </c>
      <c r="E3">
        <v>2014</v>
      </c>
      <c r="F3">
        <v>102</v>
      </c>
      <c r="G3" t="s">
        <v>53</v>
      </c>
      <c r="H3" t="s">
        <v>129</v>
      </c>
      <c r="I3">
        <v>2</v>
      </c>
      <c r="J3" s="1">
        <v>6.134259259259259E-4</v>
      </c>
    </row>
    <row r="4" spans="1:10">
      <c r="A4">
        <v>4</v>
      </c>
      <c r="B4" t="s">
        <v>131</v>
      </c>
      <c r="C4" t="s">
        <v>132</v>
      </c>
      <c r="E4">
        <v>2013</v>
      </c>
      <c r="F4">
        <v>78</v>
      </c>
      <c r="G4" t="s">
        <v>53</v>
      </c>
      <c r="H4" t="s">
        <v>129</v>
      </c>
      <c r="I4">
        <v>3</v>
      </c>
      <c r="J4" s="1">
        <v>6.2500000000000001E-4</v>
      </c>
    </row>
    <row r="5" spans="1:10">
      <c r="A5">
        <v>5</v>
      </c>
      <c r="B5" t="s">
        <v>133</v>
      </c>
      <c r="C5" t="s">
        <v>15</v>
      </c>
      <c r="E5">
        <v>2014</v>
      </c>
      <c r="F5">
        <v>240</v>
      </c>
      <c r="G5" t="s">
        <v>53</v>
      </c>
      <c r="H5" t="s">
        <v>129</v>
      </c>
      <c r="I5">
        <v>4</v>
      </c>
      <c r="J5" s="1">
        <v>6.3657407407407402E-4</v>
      </c>
    </row>
    <row r="6" spans="1:10">
      <c r="A6">
        <v>8</v>
      </c>
      <c r="B6" t="s">
        <v>134</v>
      </c>
      <c r="C6" t="s">
        <v>41</v>
      </c>
      <c r="E6">
        <v>2015</v>
      </c>
      <c r="F6">
        <v>124</v>
      </c>
      <c r="G6" t="s">
        <v>53</v>
      </c>
      <c r="H6" t="s">
        <v>129</v>
      </c>
      <c r="I6">
        <v>5</v>
      </c>
      <c r="J6" s="1">
        <v>8.9120370370370362E-4</v>
      </c>
    </row>
    <row r="7" spans="1:10">
      <c r="A7">
        <v>9</v>
      </c>
      <c r="B7" t="s">
        <v>206</v>
      </c>
      <c r="C7" t="s">
        <v>207</v>
      </c>
      <c r="E7">
        <v>2016</v>
      </c>
      <c r="F7">
        <v>144</v>
      </c>
      <c r="H7" t="s">
        <v>129</v>
      </c>
      <c r="I7">
        <v>6</v>
      </c>
      <c r="J7" s="1">
        <v>1.0532407407407407E-3</v>
      </c>
    </row>
    <row r="8" spans="1:10">
      <c r="A8">
        <v>11</v>
      </c>
      <c r="B8" t="s">
        <v>135</v>
      </c>
      <c r="C8" t="s">
        <v>21</v>
      </c>
      <c r="E8">
        <v>2011</v>
      </c>
      <c r="F8">
        <v>37</v>
      </c>
      <c r="G8" t="s">
        <v>53</v>
      </c>
      <c r="H8" t="s">
        <v>136</v>
      </c>
      <c r="I8">
        <v>1</v>
      </c>
      <c r="J8" s="1">
        <v>2.5347222222222221E-3</v>
      </c>
    </row>
    <row r="9" spans="1:10">
      <c r="A9">
        <v>12</v>
      </c>
      <c r="B9" t="s">
        <v>137</v>
      </c>
      <c r="C9" t="s">
        <v>138</v>
      </c>
      <c r="E9">
        <v>2012</v>
      </c>
      <c r="F9">
        <v>58</v>
      </c>
      <c r="G9" t="s">
        <v>53</v>
      </c>
      <c r="H9" t="s">
        <v>136</v>
      </c>
      <c r="I9">
        <v>2</v>
      </c>
      <c r="J9" s="1">
        <v>2.615740740740741E-3</v>
      </c>
    </row>
    <row r="10" spans="1:10">
      <c r="A10">
        <v>13</v>
      </c>
      <c r="B10" t="s">
        <v>139</v>
      </c>
      <c r="C10" t="s">
        <v>15</v>
      </c>
      <c r="E10">
        <v>2011</v>
      </c>
      <c r="F10">
        <v>120</v>
      </c>
      <c r="G10" t="s">
        <v>53</v>
      </c>
      <c r="H10" t="s">
        <v>136</v>
      </c>
      <c r="I10">
        <v>3</v>
      </c>
      <c r="J10" s="1">
        <v>2.6620370370370374E-3</v>
      </c>
    </row>
    <row r="11" spans="1:10">
      <c r="A11">
        <v>21</v>
      </c>
      <c r="B11" t="s">
        <v>140</v>
      </c>
      <c r="C11" t="s">
        <v>21</v>
      </c>
      <c r="E11">
        <v>2012</v>
      </c>
      <c r="F11">
        <v>133</v>
      </c>
      <c r="G11" t="s">
        <v>53</v>
      </c>
      <c r="H11" t="s">
        <v>136</v>
      </c>
      <c r="I11">
        <v>4</v>
      </c>
      <c r="J11" s="1">
        <v>3.2986111111111111E-3</v>
      </c>
    </row>
    <row r="12" spans="1:10">
      <c r="A12">
        <v>30</v>
      </c>
      <c r="B12" t="s">
        <v>141</v>
      </c>
      <c r="C12" t="s">
        <v>21</v>
      </c>
      <c r="E12">
        <v>2012</v>
      </c>
      <c r="F12">
        <v>16</v>
      </c>
      <c r="G12" t="s">
        <v>53</v>
      </c>
      <c r="H12" t="s">
        <v>136</v>
      </c>
      <c r="I12">
        <v>5</v>
      </c>
      <c r="J12" s="1">
        <v>3.9351851851851857E-3</v>
      </c>
    </row>
    <row r="13" spans="1:10">
      <c r="A13">
        <v>26</v>
      </c>
      <c r="B13" t="s">
        <v>142</v>
      </c>
      <c r="C13" t="s">
        <v>143</v>
      </c>
      <c r="E13">
        <v>2010</v>
      </c>
      <c r="F13">
        <v>235</v>
      </c>
      <c r="G13" t="s">
        <v>53</v>
      </c>
      <c r="H13" t="s">
        <v>144</v>
      </c>
      <c r="I13">
        <v>1</v>
      </c>
      <c r="J13" s="1">
        <v>3.8541666666666668E-3</v>
      </c>
    </row>
    <row r="14" spans="1:10">
      <c r="A14">
        <v>27</v>
      </c>
      <c r="B14" t="s">
        <v>145</v>
      </c>
      <c r="C14" t="s">
        <v>23</v>
      </c>
      <c r="E14">
        <v>2010</v>
      </c>
      <c r="F14">
        <v>39</v>
      </c>
      <c r="G14" t="s">
        <v>53</v>
      </c>
      <c r="H14" t="s">
        <v>144</v>
      </c>
      <c r="I14">
        <v>2</v>
      </c>
      <c r="J14" s="1">
        <v>3.8888888888888883E-3</v>
      </c>
    </row>
    <row r="15" spans="1:10">
      <c r="A15">
        <v>32</v>
      </c>
      <c r="B15" t="s">
        <v>146</v>
      </c>
      <c r="C15" t="s">
        <v>147</v>
      </c>
      <c r="E15">
        <v>2010</v>
      </c>
      <c r="F15">
        <v>107</v>
      </c>
      <c r="G15" t="s">
        <v>53</v>
      </c>
      <c r="H15" t="s">
        <v>144</v>
      </c>
      <c r="I15">
        <v>3</v>
      </c>
      <c r="J15" s="1">
        <v>4.1203703703703706E-3</v>
      </c>
    </row>
    <row r="16" spans="1:10">
      <c r="A16">
        <v>18</v>
      </c>
      <c r="B16" t="s">
        <v>148</v>
      </c>
      <c r="C16" t="s">
        <v>15</v>
      </c>
      <c r="E16">
        <v>2009</v>
      </c>
      <c r="F16">
        <v>32</v>
      </c>
      <c r="G16" t="s">
        <v>53</v>
      </c>
      <c r="H16" t="s">
        <v>149</v>
      </c>
      <c r="I16">
        <v>1</v>
      </c>
      <c r="J16" s="1">
        <v>3.1944444444444442E-3</v>
      </c>
    </row>
    <row r="17" spans="1:10">
      <c r="A17">
        <v>20</v>
      </c>
      <c r="B17" t="s">
        <v>150</v>
      </c>
      <c r="C17" t="s">
        <v>21</v>
      </c>
      <c r="E17">
        <v>2009</v>
      </c>
      <c r="F17">
        <v>30</v>
      </c>
      <c r="G17" t="s">
        <v>53</v>
      </c>
      <c r="H17" t="s">
        <v>149</v>
      </c>
      <c r="I17">
        <v>2</v>
      </c>
      <c r="J17" s="1">
        <v>3.2870370370370367E-3</v>
      </c>
    </row>
    <row r="18" spans="1:10">
      <c r="A18">
        <v>22</v>
      </c>
      <c r="B18" t="s">
        <v>151</v>
      </c>
      <c r="C18" t="s">
        <v>15</v>
      </c>
      <c r="E18">
        <v>2009</v>
      </c>
      <c r="F18">
        <v>106</v>
      </c>
      <c r="G18" t="s">
        <v>53</v>
      </c>
      <c r="H18" t="s">
        <v>149</v>
      </c>
      <c r="I18">
        <v>3</v>
      </c>
      <c r="J18" s="1">
        <v>3.4375E-3</v>
      </c>
    </row>
    <row r="19" spans="1:10">
      <c r="A19">
        <v>23</v>
      </c>
      <c r="B19" t="s">
        <v>152</v>
      </c>
      <c r="C19" t="s">
        <v>21</v>
      </c>
      <c r="E19">
        <v>2009</v>
      </c>
      <c r="F19">
        <v>29</v>
      </c>
      <c r="G19" t="s">
        <v>53</v>
      </c>
      <c r="H19" t="s">
        <v>149</v>
      </c>
      <c r="I19">
        <v>4</v>
      </c>
      <c r="J19" s="1">
        <v>3.7500000000000003E-3</v>
      </c>
    </row>
    <row r="20" spans="1:10">
      <c r="A20">
        <v>24</v>
      </c>
      <c r="B20" t="s">
        <v>153</v>
      </c>
      <c r="C20" t="s">
        <v>21</v>
      </c>
      <c r="E20">
        <v>2009</v>
      </c>
      <c r="F20">
        <v>129</v>
      </c>
      <c r="G20" t="s">
        <v>53</v>
      </c>
      <c r="H20" t="s">
        <v>149</v>
      </c>
      <c r="I20">
        <v>5</v>
      </c>
      <c r="J20" s="1">
        <v>3.8078703703703707E-3</v>
      </c>
    </row>
    <row r="21" spans="1:10">
      <c r="A21">
        <v>25</v>
      </c>
      <c r="B21" t="s">
        <v>154</v>
      </c>
      <c r="C21" t="s">
        <v>15</v>
      </c>
      <c r="E21">
        <v>2009</v>
      </c>
      <c r="F21">
        <v>138</v>
      </c>
      <c r="G21" t="s">
        <v>53</v>
      </c>
      <c r="H21" t="s">
        <v>149</v>
      </c>
      <c r="I21">
        <v>6</v>
      </c>
      <c r="J21" s="1">
        <v>3.8310185185185183E-3</v>
      </c>
    </row>
    <row r="22" spans="1:10">
      <c r="A22">
        <v>29</v>
      </c>
      <c r="B22" t="s">
        <v>155</v>
      </c>
      <c r="C22" t="s">
        <v>15</v>
      </c>
      <c r="E22">
        <v>2009</v>
      </c>
      <c r="F22">
        <v>231</v>
      </c>
      <c r="G22" t="s">
        <v>53</v>
      </c>
      <c r="H22" t="s">
        <v>149</v>
      </c>
      <c r="I22">
        <v>7</v>
      </c>
      <c r="J22" s="1">
        <v>3.9236111111111112E-3</v>
      </c>
    </row>
    <row r="23" spans="1:10">
      <c r="A23">
        <v>35</v>
      </c>
      <c r="B23" t="s">
        <v>156</v>
      </c>
      <c r="C23" t="s">
        <v>15</v>
      </c>
      <c r="E23">
        <v>2007</v>
      </c>
      <c r="F23">
        <v>60</v>
      </c>
      <c r="G23" t="s">
        <v>53</v>
      </c>
      <c r="H23" t="s">
        <v>157</v>
      </c>
      <c r="I23">
        <v>1</v>
      </c>
      <c r="J23" s="1">
        <v>4.5370370370370365E-3</v>
      </c>
    </row>
    <row r="24" spans="1:10">
      <c r="A24">
        <v>37</v>
      </c>
      <c r="B24" t="s">
        <v>24</v>
      </c>
      <c r="C24" t="s">
        <v>23</v>
      </c>
      <c r="E24">
        <v>2007</v>
      </c>
      <c r="F24">
        <v>248</v>
      </c>
      <c r="G24" t="s">
        <v>53</v>
      </c>
      <c r="H24" t="s">
        <v>157</v>
      </c>
      <c r="I24">
        <v>2</v>
      </c>
      <c r="J24" s="1">
        <v>4.7569444444444447E-3</v>
      </c>
    </row>
    <row r="25" spans="1:10">
      <c r="A25">
        <v>39</v>
      </c>
      <c r="B25" t="s">
        <v>158</v>
      </c>
      <c r="C25" t="s">
        <v>15</v>
      </c>
      <c r="E25">
        <v>2007</v>
      </c>
      <c r="F25">
        <v>85</v>
      </c>
      <c r="G25" t="s">
        <v>53</v>
      </c>
      <c r="H25" t="s">
        <v>157</v>
      </c>
      <c r="I25">
        <v>3</v>
      </c>
      <c r="J25" s="1">
        <v>4.9074074074074072E-3</v>
      </c>
    </row>
    <row r="26" spans="1:10">
      <c r="A26">
        <v>40</v>
      </c>
      <c r="B26" t="s">
        <v>159</v>
      </c>
      <c r="C26" t="s">
        <v>21</v>
      </c>
      <c r="E26">
        <v>2007</v>
      </c>
      <c r="F26">
        <v>141</v>
      </c>
      <c r="G26" t="s">
        <v>53</v>
      </c>
      <c r="H26" t="s">
        <v>157</v>
      </c>
      <c r="I26">
        <v>4</v>
      </c>
      <c r="J26" s="1">
        <v>4.9305555555555552E-3</v>
      </c>
    </row>
    <row r="27" spans="1:10">
      <c r="A27">
        <v>41</v>
      </c>
      <c r="B27" t="s">
        <v>160</v>
      </c>
      <c r="C27" t="s">
        <v>21</v>
      </c>
      <c r="E27">
        <v>2007</v>
      </c>
      <c r="F27">
        <v>10</v>
      </c>
      <c r="G27" t="s">
        <v>53</v>
      </c>
      <c r="H27" t="s">
        <v>157</v>
      </c>
      <c r="I27">
        <v>5</v>
      </c>
      <c r="J27" s="1">
        <v>5.0000000000000001E-3</v>
      </c>
    </row>
    <row r="28" spans="1:10">
      <c r="A28">
        <v>42</v>
      </c>
      <c r="B28" t="s">
        <v>161</v>
      </c>
      <c r="C28" t="s">
        <v>23</v>
      </c>
      <c r="E28">
        <v>2007</v>
      </c>
      <c r="F28">
        <v>40</v>
      </c>
      <c r="G28" t="s">
        <v>53</v>
      </c>
      <c r="H28" t="s">
        <v>157</v>
      </c>
      <c r="I28">
        <v>6</v>
      </c>
      <c r="J28" s="1">
        <v>5.0925925925925921E-3</v>
      </c>
    </row>
    <row r="29" spans="1:10">
      <c r="A29">
        <v>44</v>
      </c>
      <c r="B29" t="s">
        <v>36</v>
      </c>
      <c r="C29" t="s">
        <v>31</v>
      </c>
      <c r="E29">
        <v>2008</v>
      </c>
      <c r="F29">
        <v>44</v>
      </c>
      <c r="G29" t="s">
        <v>53</v>
      </c>
      <c r="H29" t="s">
        <v>157</v>
      </c>
      <c r="I29">
        <v>7</v>
      </c>
      <c r="J29" s="1">
        <v>5.3009259259259251E-3</v>
      </c>
    </row>
    <row r="30" spans="1:10">
      <c r="A30">
        <v>45</v>
      </c>
      <c r="B30" t="s">
        <v>208</v>
      </c>
      <c r="C30" t="s">
        <v>209</v>
      </c>
      <c r="E30">
        <v>2008</v>
      </c>
      <c r="F30">
        <v>108</v>
      </c>
      <c r="H30" t="s">
        <v>157</v>
      </c>
      <c r="I30">
        <v>8</v>
      </c>
      <c r="J30" s="1">
        <v>5.3587962962962964E-3</v>
      </c>
    </row>
    <row r="31" spans="1:10">
      <c r="A31">
        <v>46</v>
      </c>
      <c r="B31" t="s">
        <v>210</v>
      </c>
      <c r="C31" t="s">
        <v>211</v>
      </c>
      <c r="E31">
        <v>2008</v>
      </c>
      <c r="F31">
        <v>140</v>
      </c>
      <c r="H31" t="s">
        <v>157</v>
      </c>
      <c r="I31">
        <v>9</v>
      </c>
      <c r="J31" s="1">
        <v>5.4861111111111117E-3</v>
      </c>
    </row>
    <row r="32" spans="1:10">
      <c r="A32">
        <v>48</v>
      </c>
      <c r="B32" t="s">
        <v>162</v>
      </c>
      <c r="C32" t="s">
        <v>147</v>
      </c>
      <c r="E32">
        <v>2008</v>
      </c>
      <c r="F32">
        <v>135</v>
      </c>
      <c r="G32" t="s">
        <v>53</v>
      </c>
      <c r="H32" t="s">
        <v>157</v>
      </c>
      <c r="I32">
        <v>10</v>
      </c>
      <c r="J32" s="1">
        <v>5.6249999999999989E-3</v>
      </c>
    </row>
    <row r="33" spans="1:10">
      <c r="A33">
        <v>49</v>
      </c>
      <c r="B33" t="s">
        <v>163</v>
      </c>
      <c r="C33" t="s">
        <v>15</v>
      </c>
      <c r="E33">
        <v>2007</v>
      </c>
      <c r="F33">
        <v>70</v>
      </c>
      <c r="G33" t="s">
        <v>53</v>
      </c>
      <c r="H33" t="s">
        <v>157</v>
      </c>
      <c r="I33">
        <v>11</v>
      </c>
      <c r="J33" s="1">
        <v>5.6712962962962958E-3</v>
      </c>
    </row>
    <row r="34" spans="1:10">
      <c r="A34">
        <v>51</v>
      </c>
      <c r="B34" t="s">
        <v>164</v>
      </c>
      <c r="C34" t="s">
        <v>21</v>
      </c>
      <c r="E34">
        <v>2008</v>
      </c>
      <c r="F34">
        <v>36</v>
      </c>
      <c r="G34" t="s">
        <v>53</v>
      </c>
      <c r="H34" t="s">
        <v>157</v>
      </c>
      <c r="I34">
        <v>12</v>
      </c>
      <c r="J34" s="1">
        <v>5.7986111111111112E-3</v>
      </c>
    </row>
    <row r="35" spans="1:10">
      <c r="A35">
        <v>52</v>
      </c>
      <c r="B35" t="s">
        <v>165</v>
      </c>
      <c r="C35" t="s">
        <v>15</v>
      </c>
      <c r="E35">
        <v>2008</v>
      </c>
      <c r="F35">
        <v>127</v>
      </c>
      <c r="G35" t="s">
        <v>53</v>
      </c>
      <c r="H35" t="s">
        <v>157</v>
      </c>
      <c r="I35">
        <v>13</v>
      </c>
      <c r="J35" s="1">
        <v>5.9953703703703697E-3</v>
      </c>
    </row>
    <row r="36" spans="1:10">
      <c r="A36">
        <v>53</v>
      </c>
      <c r="B36" t="s">
        <v>166</v>
      </c>
      <c r="C36" t="s">
        <v>23</v>
      </c>
      <c r="E36">
        <v>2008</v>
      </c>
      <c r="F36">
        <v>146</v>
      </c>
      <c r="G36" t="s">
        <v>53</v>
      </c>
      <c r="H36" t="s">
        <v>157</v>
      </c>
      <c r="I36">
        <v>14</v>
      </c>
      <c r="J36" s="1">
        <v>6.0995370370370361E-3</v>
      </c>
    </row>
    <row r="37" spans="1:10">
      <c r="A37">
        <v>2</v>
      </c>
      <c r="B37" t="s">
        <v>167</v>
      </c>
      <c r="C37" t="s">
        <v>138</v>
      </c>
      <c r="E37">
        <v>2013</v>
      </c>
      <c r="F37">
        <v>55</v>
      </c>
      <c r="G37" t="s">
        <v>53</v>
      </c>
      <c r="H37" t="s">
        <v>168</v>
      </c>
      <c r="I37">
        <v>1</v>
      </c>
      <c r="J37" s="1">
        <v>6.018518518518519E-4</v>
      </c>
    </row>
    <row r="38" spans="1:10">
      <c r="A38">
        <v>6</v>
      </c>
      <c r="B38" t="s">
        <v>169</v>
      </c>
      <c r="C38" t="s">
        <v>170</v>
      </c>
      <c r="E38">
        <v>2013</v>
      </c>
      <c r="F38">
        <v>239</v>
      </c>
      <c r="G38" t="s">
        <v>53</v>
      </c>
      <c r="H38" t="s">
        <v>168</v>
      </c>
      <c r="I38">
        <v>2</v>
      </c>
      <c r="J38" s="1">
        <v>6.9444444444444447E-4</v>
      </c>
    </row>
    <row r="39" spans="1:10">
      <c r="A39">
        <v>7</v>
      </c>
      <c r="B39" t="s">
        <v>212</v>
      </c>
      <c r="C39" t="s">
        <v>213</v>
      </c>
      <c r="E39">
        <v>2014</v>
      </c>
      <c r="F39">
        <v>244</v>
      </c>
      <c r="H39" t="s">
        <v>168</v>
      </c>
      <c r="I39">
        <v>3</v>
      </c>
      <c r="J39" s="1">
        <v>7.0601851851851847E-4</v>
      </c>
    </row>
    <row r="40" spans="1:10">
      <c r="A40">
        <v>10</v>
      </c>
      <c r="B40" t="s">
        <v>171</v>
      </c>
      <c r="C40" t="s">
        <v>132</v>
      </c>
      <c r="E40">
        <v>2015</v>
      </c>
      <c r="F40">
        <v>59</v>
      </c>
      <c r="G40" t="s">
        <v>53</v>
      </c>
      <c r="H40" t="s">
        <v>168</v>
      </c>
      <c r="I40">
        <v>4</v>
      </c>
      <c r="J40" s="1">
        <v>1.4583333333333334E-3</v>
      </c>
    </row>
    <row r="41" spans="1:10">
      <c r="A41">
        <v>14</v>
      </c>
      <c r="B41" t="s">
        <v>172</v>
      </c>
      <c r="C41" t="s">
        <v>143</v>
      </c>
      <c r="E41">
        <v>2011</v>
      </c>
      <c r="F41">
        <v>236</v>
      </c>
      <c r="G41" t="s">
        <v>53</v>
      </c>
      <c r="H41" t="s">
        <v>173</v>
      </c>
      <c r="I41">
        <v>1</v>
      </c>
      <c r="J41" s="1">
        <v>2.7546296296296294E-3</v>
      </c>
    </row>
    <row r="42" spans="1:10">
      <c r="A42">
        <v>15</v>
      </c>
      <c r="B42" t="s">
        <v>214</v>
      </c>
      <c r="C42" t="s">
        <v>213</v>
      </c>
      <c r="E42">
        <v>2011</v>
      </c>
      <c r="F42">
        <v>228</v>
      </c>
      <c r="H42" t="s">
        <v>173</v>
      </c>
      <c r="I42">
        <v>2</v>
      </c>
      <c r="J42" s="1">
        <v>2.7893518518518519E-3</v>
      </c>
    </row>
    <row r="43" spans="1:10">
      <c r="A43">
        <v>16</v>
      </c>
      <c r="B43" t="s">
        <v>215</v>
      </c>
      <c r="C43" t="s">
        <v>207</v>
      </c>
      <c r="E43">
        <v>2011</v>
      </c>
      <c r="F43">
        <v>143</v>
      </c>
      <c r="H43" t="s">
        <v>173</v>
      </c>
      <c r="I43">
        <v>3</v>
      </c>
      <c r="J43" s="1">
        <v>2.8124999999999995E-3</v>
      </c>
    </row>
    <row r="44" spans="1:10">
      <c r="A44">
        <v>17</v>
      </c>
      <c r="B44" t="s">
        <v>174</v>
      </c>
      <c r="C44" t="s">
        <v>21</v>
      </c>
      <c r="E44">
        <v>2012</v>
      </c>
      <c r="F44">
        <v>234</v>
      </c>
      <c r="G44" t="s">
        <v>53</v>
      </c>
      <c r="H44" t="s">
        <v>173</v>
      </c>
      <c r="I44">
        <v>4</v>
      </c>
      <c r="J44" s="1">
        <v>3.0555555555555557E-3</v>
      </c>
    </row>
    <row r="45" spans="1:10">
      <c r="A45">
        <v>19</v>
      </c>
      <c r="B45" t="s">
        <v>175</v>
      </c>
      <c r="C45" t="s">
        <v>15</v>
      </c>
      <c r="E45">
        <v>2011</v>
      </c>
      <c r="F45">
        <v>28</v>
      </c>
      <c r="G45" t="s">
        <v>53</v>
      </c>
      <c r="H45" t="s">
        <v>173</v>
      </c>
      <c r="I45">
        <v>5</v>
      </c>
      <c r="J45" s="1">
        <v>3.2291666666666666E-3</v>
      </c>
    </row>
    <row r="46" spans="1:10">
      <c r="A46">
        <v>31</v>
      </c>
      <c r="B46" t="s">
        <v>176</v>
      </c>
      <c r="C46" t="s">
        <v>138</v>
      </c>
      <c r="E46">
        <v>2010</v>
      </c>
      <c r="F46">
        <v>57</v>
      </c>
      <c r="G46" t="s">
        <v>53</v>
      </c>
      <c r="H46" t="s">
        <v>177</v>
      </c>
      <c r="I46">
        <v>1</v>
      </c>
      <c r="J46" s="1">
        <v>3.9351851851851857E-3</v>
      </c>
    </row>
    <row r="47" spans="1:10">
      <c r="A47">
        <v>28</v>
      </c>
      <c r="B47" t="s">
        <v>178</v>
      </c>
      <c r="C47" t="s">
        <v>31</v>
      </c>
      <c r="E47">
        <v>2009</v>
      </c>
      <c r="F47">
        <v>43</v>
      </c>
      <c r="G47" t="s">
        <v>53</v>
      </c>
      <c r="H47" t="s">
        <v>179</v>
      </c>
      <c r="I47">
        <v>1</v>
      </c>
      <c r="J47" s="1">
        <v>3.9004629629629632E-3</v>
      </c>
    </row>
    <row r="48" spans="1:10">
      <c r="A48">
        <v>33</v>
      </c>
      <c r="B48" t="s">
        <v>216</v>
      </c>
      <c r="C48" t="s">
        <v>217</v>
      </c>
      <c r="E48">
        <v>2009</v>
      </c>
      <c r="F48">
        <v>224</v>
      </c>
      <c r="H48" t="s">
        <v>179</v>
      </c>
      <c r="I48">
        <v>2</v>
      </c>
      <c r="J48" s="1">
        <v>4.340277777777778E-3</v>
      </c>
    </row>
    <row r="49" spans="1:10">
      <c r="A49">
        <v>34</v>
      </c>
      <c r="B49" t="s">
        <v>180</v>
      </c>
      <c r="C49" t="s">
        <v>23</v>
      </c>
      <c r="E49">
        <v>2009</v>
      </c>
      <c r="F49">
        <v>136</v>
      </c>
      <c r="G49" t="s">
        <v>53</v>
      </c>
      <c r="H49" t="s">
        <v>179</v>
      </c>
      <c r="I49">
        <v>3</v>
      </c>
      <c r="J49" s="1">
        <v>4.3749999999999995E-3</v>
      </c>
    </row>
    <row r="50" spans="1:10">
      <c r="A50">
        <v>36</v>
      </c>
      <c r="B50" t="s">
        <v>181</v>
      </c>
      <c r="C50" t="s">
        <v>15</v>
      </c>
      <c r="E50">
        <v>2009</v>
      </c>
      <c r="F50">
        <v>21</v>
      </c>
      <c r="G50" t="s">
        <v>53</v>
      </c>
      <c r="H50" t="s">
        <v>179</v>
      </c>
      <c r="I50">
        <v>4</v>
      </c>
      <c r="J50" s="1">
        <v>4.6180555555555558E-3</v>
      </c>
    </row>
    <row r="51" spans="1:10">
      <c r="A51">
        <v>38</v>
      </c>
      <c r="B51" t="s">
        <v>182</v>
      </c>
      <c r="C51" t="s">
        <v>21</v>
      </c>
      <c r="E51">
        <v>2007</v>
      </c>
      <c r="F51">
        <v>103</v>
      </c>
      <c r="G51" t="s">
        <v>53</v>
      </c>
      <c r="H51" t="s">
        <v>183</v>
      </c>
      <c r="I51">
        <v>1</v>
      </c>
      <c r="J51" s="1">
        <v>4.8958333333333328E-3</v>
      </c>
    </row>
    <row r="52" spans="1:10">
      <c r="A52">
        <v>43</v>
      </c>
      <c r="B52" t="s">
        <v>184</v>
      </c>
      <c r="C52" t="s">
        <v>122</v>
      </c>
      <c r="E52">
        <v>2007</v>
      </c>
      <c r="F52">
        <v>247</v>
      </c>
      <c r="G52" t="s">
        <v>53</v>
      </c>
      <c r="H52" t="s">
        <v>183</v>
      </c>
      <c r="I52">
        <v>2</v>
      </c>
      <c r="J52" s="1">
        <v>5.1736111111111115E-3</v>
      </c>
    </row>
    <row r="53" spans="1:10">
      <c r="A53">
        <v>47</v>
      </c>
      <c r="B53" t="s">
        <v>185</v>
      </c>
      <c r="C53" t="s">
        <v>186</v>
      </c>
      <c r="E53">
        <v>2008</v>
      </c>
      <c r="F53">
        <v>142</v>
      </c>
      <c r="G53" t="s">
        <v>53</v>
      </c>
      <c r="H53" t="s">
        <v>183</v>
      </c>
      <c r="I53">
        <v>3</v>
      </c>
      <c r="J53" s="1">
        <v>5.5902777777777782E-3</v>
      </c>
    </row>
    <row r="54" spans="1:10">
      <c r="A54">
        <v>50</v>
      </c>
      <c r="B54" t="s">
        <v>187</v>
      </c>
      <c r="C54" t="s">
        <v>21</v>
      </c>
      <c r="E54">
        <v>2008</v>
      </c>
      <c r="F54">
        <v>17</v>
      </c>
      <c r="G54" t="s">
        <v>53</v>
      </c>
      <c r="H54" t="s">
        <v>183</v>
      </c>
      <c r="I54">
        <v>4</v>
      </c>
      <c r="J54" s="1">
        <v>5.7870370370370376E-3</v>
      </c>
    </row>
    <row r="55" spans="1:10">
      <c r="A55">
        <v>54</v>
      </c>
      <c r="B55" t="s">
        <v>188</v>
      </c>
      <c r="C55" t="s">
        <v>21</v>
      </c>
      <c r="E55">
        <v>2007</v>
      </c>
      <c r="F55">
        <v>131</v>
      </c>
      <c r="G55" t="s">
        <v>53</v>
      </c>
      <c r="H55" t="s">
        <v>183</v>
      </c>
      <c r="I55">
        <v>5</v>
      </c>
      <c r="J55" s="1">
        <v>6.215277777777777E-3</v>
      </c>
    </row>
    <row r="56" spans="1:10">
      <c r="A56">
        <v>55</v>
      </c>
      <c r="B56" t="s">
        <v>218</v>
      </c>
      <c r="C56" t="s">
        <v>213</v>
      </c>
      <c r="E56">
        <v>2008</v>
      </c>
      <c r="F56">
        <v>229</v>
      </c>
      <c r="H56" t="s">
        <v>183</v>
      </c>
      <c r="I56">
        <v>6</v>
      </c>
      <c r="J56" s="1">
        <v>6.4699074074074069E-3</v>
      </c>
    </row>
    <row r="57" spans="1:10">
      <c r="A57">
        <v>59</v>
      </c>
      <c r="B57" t="s">
        <v>189</v>
      </c>
      <c r="C57" t="s">
        <v>21</v>
      </c>
      <c r="E57">
        <v>2005</v>
      </c>
      <c r="F57">
        <v>11</v>
      </c>
      <c r="G57" t="s">
        <v>53</v>
      </c>
      <c r="H57" t="s">
        <v>190</v>
      </c>
      <c r="I57">
        <v>1</v>
      </c>
      <c r="J57" s="1">
        <v>1.0439814814814813E-2</v>
      </c>
    </row>
    <row r="58" spans="1:10">
      <c r="A58">
        <v>61</v>
      </c>
      <c r="B58" t="s">
        <v>191</v>
      </c>
      <c r="C58" t="s">
        <v>21</v>
      </c>
      <c r="E58">
        <v>2005</v>
      </c>
      <c r="F58">
        <v>1</v>
      </c>
      <c r="G58" t="s">
        <v>53</v>
      </c>
      <c r="H58" t="s">
        <v>190</v>
      </c>
      <c r="I58">
        <v>2</v>
      </c>
      <c r="J58" s="1">
        <v>1.105324074074074E-2</v>
      </c>
    </row>
    <row r="59" spans="1:10">
      <c r="A59">
        <v>67</v>
      </c>
      <c r="B59" t="s">
        <v>192</v>
      </c>
      <c r="C59" t="s">
        <v>23</v>
      </c>
      <c r="E59">
        <v>2006</v>
      </c>
      <c r="F59">
        <v>137</v>
      </c>
      <c r="G59" t="s">
        <v>53</v>
      </c>
      <c r="H59" t="s">
        <v>190</v>
      </c>
      <c r="I59">
        <v>3</v>
      </c>
      <c r="J59" s="1">
        <v>1.255787037037037E-2</v>
      </c>
    </row>
    <row r="60" spans="1:10">
      <c r="A60">
        <v>70</v>
      </c>
      <c r="B60" t="s">
        <v>193</v>
      </c>
      <c r="C60" t="s">
        <v>15</v>
      </c>
      <c r="E60">
        <v>2006</v>
      </c>
      <c r="F60">
        <v>230</v>
      </c>
      <c r="G60" t="s">
        <v>53</v>
      </c>
      <c r="H60" t="s">
        <v>190</v>
      </c>
      <c r="I60">
        <v>4</v>
      </c>
      <c r="J60" s="1">
        <v>1.2847222222222223E-2</v>
      </c>
    </row>
    <row r="61" spans="1:10">
      <c r="A61">
        <v>56</v>
      </c>
      <c r="B61" t="s">
        <v>194</v>
      </c>
      <c r="C61" t="s">
        <v>21</v>
      </c>
      <c r="E61">
        <v>2003</v>
      </c>
      <c r="F61">
        <v>132</v>
      </c>
      <c r="G61" t="s">
        <v>53</v>
      </c>
      <c r="H61" t="s">
        <v>195</v>
      </c>
      <c r="I61">
        <v>1</v>
      </c>
      <c r="J61" s="1">
        <v>9.8726851851851857E-3</v>
      </c>
    </row>
    <row r="62" spans="1:10">
      <c r="A62">
        <v>57</v>
      </c>
      <c r="B62" t="s">
        <v>196</v>
      </c>
      <c r="C62" t="s">
        <v>21</v>
      </c>
      <c r="E62">
        <v>2004</v>
      </c>
      <c r="F62">
        <v>128</v>
      </c>
      <c r="G62" t="s">
        <v>53</v>
      </c>
      <c r="H62" t="s">
        <v>195</v>
      </c>
      <c r="I62">
        <v>2</v>
      </c>
      <c r="J62" s="1">
        <v>9.8842592592592576E-3</v>
      </c>
    </row>
    <row r="63" spans="1:10">
      <c r="A63">
        <v>58</v>
      </c>
      <c r="B63" t="s">
        <v>197</v>
      </c>
      <c r="C63" t="s">
        <v>21</v>
      </c>
      <c r="E63">
        <v>2004</v>
      </c>
      <c r="F63">
        <v>76</v>
      </c>
      <c r="G63" t="s">
        <v>53</v>
      </c>
      <c r="H63" t="s">
        <v>195</v>
      </c>
      <c r="I63">
        <v>3</v>
      </c>
      <c r="J63" s="1">
        <v>1.0023148148148147E-2</v>
      </c>
    </row>
    <row r="64" spans="1:10">
      <c r="A64">
        <v>60</v>
      </c>
      <c r="B64" t="s">
        <v>219</v>
      </c>
      <c r="C64" t="s">
        <v>220</v>
      </c>
      <c r="E64">
        <v>2003</v>
      </c>
      <c r="F64">
        <v>84</v>
      </c>
      <c r="H64" t="s">
        <v>195</v>
      </c>
      <c r="I64">
        <v>4</v>
      </c>
      <c r="J64" s="1">
        <v>1.0578703703703703E-2</v>
      </c>
    </row>
    <row r="65" spans="1:10">
      <c r="A65">
        <v>62</v>
      </c>
      <c r="B65" t="s">
        <v>198</v>
      </c>
      <c r="C65" t="s">
        <v>15</v>
      </c>
      <c r="E65">
        <v>2003</v>
      </c>
      <c r="F65">
        <v>249</v>
      </c>
      <c r="G65" t="s">
        <v>53</v>
      </c>
      <c r="H65" t="s">
        <v>195</v>
      </c>
      <c r="I65">
        <v>5</v>
      </c>
      <c r="J65" s="1">
        <v>1.1157407407407408E-2</v>
      </c>
    </row>
    <row r="66" spans="1:10">
      <c r="A66">
        <v>63</v>
      </c>
      <c r="B66" t="s">
        <v>221</v>
      </c>
      <c r="C66" t="s">
        <v>222</v>
      </c>
      <c r="E66">
        <v>2003</v>
      </c>
      <c r="F66">
        <v>116</v>
      </c>
      <c r="H66" t="s">
        <v>195</v>
      </c>
      <c r="I66">
        <v>6</v>
      </c>
      <c r="J66" s="1">
        <v>1.1284722222222222E-2</v>
      </c>
    </row>
    <row r="67" spans="1:10">
      <c r="A67">
        <v>65</v>
      </c>
      <c r="B67" t="s">
        <v>223</v>
      </c>
      <c r="C67" t="s">
        <v>217</v>
      </c>
      <c r="E67">
        <v>2003</v>
      </c>
      <c r="F67">
        <v>145</v>
      </c>
      <c r="H67" t="s">
        <v>195</v>
      </c>
      <c r="I67">
        <v>7</v>
      </c>
      <c r="J67" s="1">
        <v>1.1909722222222223E-2</v>
      </c>
    </row>
    <row r="68" spans="1:10">
      <c r="A68">
        <v>72</v>
      </c>
      <c r="B68" t="s">
        <v>224</v>
      </c>
      <c r="C68" t="s">
        <v>217</v>
      </c>
      <c r="E68">
        <v>2004</v>
      </c>
      <c r="F68">
        <v>147</v>
      </c>
      <c r="H68" t="s">
        <v>195</v>
      </c>
      <c r="I68">
        <v>8</v>
      </c>
      <c r="J68" s="1">
        <v>1.3784722222222224E-2</v>
      </c>
    </row>
    <row r="69" spans="1:10">
      <c r="A69">
        <v>66</v>
      </c>
      <c r="B69" t="s">
        <v>199</v>
      </c>
      <c r="C69" t="s">
        <v>21</v>
      </c>
      <c r="E69">
        <v>2006</v>
      </c>
      <c r="F69">
        <v>111</v>
      </c>
      <c r="G69" t="s">
        <v>53</v>
      </c>
      <c r="H69" t="s">
        <v>200</v>
      </c>
      <c r="I69">
        <v>1</v>
      </c>
      <c r="J69" s="1">
        <v>1.2002314814814815E-2</v>
      </c>
    </row>
    <row r="70" spans="1:10">
      <c r="A70">
        <v>69</v>
      </c>
      <c r="B70" t="s">
        <v>201</v>
      </c>
      <c r="C70" t="s">
        <v>21</v>
      </c>
      <c r="E70">
        <v>2005</v>
      </c>
      <c r="F70">
        <v>232</v>
      </c>
      <c r="G70" t="s">
        <v>53</v>
      </c>
      <c r="H70" t="s">
        <v>200</v>
      </c>
      <c r="I70">
        <v>2</v>
      </c>
      <c r="J70" s="1">
        <v>1.2569444444444446E-2</v>
      </c>
    </row>
    <row r="71" spans="1:10">
      <c r="A71">
        <v>71</v>
      </c>
      <c r="B71" t="s">
        <v>225</v>
      </c>
      <c r="C71" t="s">
        <v>211</v>
      </c>
      <c r="E71">
        <v>2005</v>
      </c>
      <c r="F71">
        <v>139</v>
      </c>
      <c r="H71" t="s">
        <v>200</v>
      </c>
      <c r="I71">
        <v>3</v>
      </c>
      <c r="J71" s="1">
        <v>1.306712962962963E-2</v>
      </c>
    </row>
    <row r="72" spans="1:10">
      <c r="A72">
        <v>74</v>
      </c>
      <c r="B72" t="s">
        <v>202</v>
      </c>
      <c r="C72" t="s">
        <v>15</v>
      </c>
      <c r="E72">
        <v>2006</v>
      </c>
      <c r="F72">
        <v>82</v>
      </c>
      <c r="G72" t="s">
        <v>53</v>
      </c>
      <c r="H72" t="s">
        <v>200</v>
      </c>
      <c r="I72">
        <v>4</v>
      </c>
      <c r="J72" s="1">
        <v>1.40625E-2</v>
      </c>
    </row>
    <row r="73" spans="1:10">
      <c r="A73">
        <v>75</v>
      </c>
      <c r="B73" t="s">
        <v>226</v>
      </c>
      <c r="C73" t="s">
        <v>217</v>
      </c>
      <c r="E73">
        <v>2006</v>
      </c>
      <c r="F73">
        <v>227</v>
      </c>
      <c r="H73" t="s">
        <v>200</v>
      </c>
      <c r="I73">
        <v>5</v>
      </c>
      <c r="J73" s="1">
        <v>1.462962962962963E-2</v>
      </c>
    </row>
    <row r="74" spans="1:10">
      <c r="A74">
        <v>76</v>
      </c>
      <c r="B74" t="s">
        <v>203</v>
      </c>
      <c r="C74" t="s">
        <v>15</v>
      </c>
      <c r="E74">
        <v>2005</v>
      </c>
      <c r="F74">
        <v>86</v>
      </c>
      <c r="G74" t="s">
        <v>53</v>
      </c>
      <c r="H74" t="s">
        <v>200</v>
      </c>
      <c r="I74">
        <v>6</v>
      </c>
      <c r="J74" s="1">
        <v>1.503472222222222E-2</v>
      </c>
    </row>
    <row r="75" spans="1:10">
      <c r="A75">
        <v>77</v>
      </c>
      <c r="B75" t="s">
        <v>227</v>
      </c>
      <c r="C75" t="s">
        <v>217</v>
      </c>
      <c r="E75">
        <v>2006</v>
      </c>
      <c r="F75">
        <v>225</v>
      </c>
      <c r="H75" t="s">
        <v>200</v>
      </c>
      <c r="I75">
        <v>7</v>
      </c>
      <c r="J75" s="1">
        <v>1.5439814814814816E-2</v>
      </c>
    </row>
    <row r="76" spans="1:10">
      <c r="A76">
        <v>64</v>
      </c>
      <c r="B76" t="s">
        <v>228</v>
      </c>
      <c r="C76" t="s">
        <v>209</v>
      </c>
      <c r="E76">
        <v>2004</v>
      </c>
      <c r="F76">
        <v>113</v>
      </c>
      <c r="H76" t="s">
        <v>205</v>
      </c>
      <c r="I76">
        <v>1</v>
      </c>
      <c r="J76" s="1">
        <v>1.1724537037037035E-2</v>
      </c>
    </row>
    <row r="77" spans="1:10">
      <c r="A77">
        <v>68</v>
      </c>
      <c r="B77" t="s">
        <v>229</v>
      </c>
      <c r="C77" t="s">
        <v>217</v>
      </c>
      <c r="E77">
        <v>2004</v>
      </c>
      <c r="F77">
        <v>148</v>
      </c>
      <c r="H77" t="s">
        <v>205</v>
      </c>
      <c r="I77">
        <v>2</v>
      </c>
      <c r="J77" s="1">
        <v>1.255787037037037E-2</v>
      </c>
    </row>
    <row r="78" spans="1:10">
      <c r="A78">
        <v>73</v>
      </c>
      <c r="B78" t="s">
        <v>204</v>
      </c>
      <c r="C78" t="s">
        <v>15</v>
      </c>
      <c r="E78">
        <v>2003</v>
      </c>
      <c r="F78">
        <v>22</v>
      </c>
      <c r="G78" t="s">
        <v>53</v>
      </c>
      <c r="H78" t="s">
        <v>205</v>
      </c>
      <c r="I78">
        <v>3</v>
      </c>
      <c r="J78" s="1">
        <v>1.3807870370370371E-2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6" sqref="C6"/>
    </sheetView>
  </sheetViews>
  <sheetFormatPr defaultRowHeight="15"/>
  <cols>
    <col min="2" max="2" width="18.5703125" bestFit="1" customWidth="1"/>
    <col min="3" max="3" width="23.28515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127</v>
      </c>
      <c r="H1" t="s">
        <v>7</v>
      </c>
      <c r="I1" t="s">
        <v>8</v>
      </c>
      <c r="J1" t="s">
        <v>13</v>
      </c>
    </row>
    <row r="2" spans="1:10">
      <c r="A2">
        <v>1</v>
      </c>
      <c r="B2" t="s">
        <v>128</v>
      </c>
      <c r="C2" t="s">
        <v>23</v>
      </c>
      <c r="E2">
        <v>2013</v>
      </c>
      <c r="F2">
        <v>38</v>
      </c>
      <c r="G2" t="s">
        <v>53</v>
      </c>
      <c r="H2" t="s">
        <v>129</v>
      </c>
      <c r="I2">
        <v>1</v>
      </c>
      <c r="J2" s="1">
        <v>5.2083333333333333E-4</v>
      </c>
    </row>
    <row r="3" spans="1:10">
      <c r="A3">
        <v>3</v>
      </c>
      <c r="B3" t="s">
        <v>130</v>
      </c>
      <c r="C3" t="s">
        <v>23</v>
      </c>
      <c r="E3">
        <v>2014</v>
      </c>
      <c r="F3">
        <v>102</v>
      </c>
      <c r="G3" t="s">
        <v>53</v>
      </c>
      <c r="H3" t="s">
        <v>129</v>
      </c>
      <c r="I3">
        <v>2</v>
      </c>
      <c r="J3" s="1">
        <v>6.134259259259259E-4</v>
      </c>
    </row>
    <row r="4" spans="1:10">
      <c r="A4">
        <v>4</v>
      </c>
      <c r="B4" t="s">
        <v>131</v>
      </c>
      <c r="C4" t="s">
        <v>132</v>
      </c>
      <c r="E4">
        <v>2013</v>
      </c>
      <c r="F4">
        <v>78</v>
      </c>
      <c r="G4" t="s">
        <v>53</v>
      </c>
      <c r="H4" t="s">
        <v>129</v>
      </c>
      <c r="I4">
        <v>3</v>
      </c>
      <c r="J4" s="1">
        <v>6.2500000000000001E-4</v>
      </c>
    </row>
    <row r="5" spans="1:10">
      <c r="A5">
        <v>5</v>
      </c>
      <c r="B5" t="s">
        <v>133</v>
      </c>
      <c r="C5" t="s">
        <v>15</v>
      </c>
      <c r="E5">
        <v>2014</v>
      </c>
      <c r="F5">
        <v>240</v>
      </c>
      <c r="G5" t="s">
        <v>53</v>
      </c>
      <c r="H5" t="s">
        <v>129</v>
      </c>
      <c r="I5">
        <v>4</v>
      </c>
      <c r="J5" s="1">
        <v>6.3657407407407402E-4</v>
      </c>
    </row>
    <row r="6" spans="1:10">
      <c r="A6">
        <v>7</v>
      </c>
      <c r="B6" t="s">
        <v>134</v>
      </c>
      <c r="C6" t="s">
        <v>41</v>
      </c>
      <c r="E6">
        <v>2015</v>
      </c>
      <c r="F6">
        <v>124</v>
      </c>
      <c r="G6" t="s">
        <v>53</v>
      </c>
      <c r="H6" t="s">
        <v>129</v>
      </c>
      <c r="I6">
        <v>5</v>
      </c>
      <c r="J6" s="1">
        <v>8.9120370370370362E-4</v>
      </c>
    </row>
    <row r="7" spans="1:10">
      <c r="A7">
        <v>9</v>
      </c>
      <c r="B7" t="s">
        <v>135</v>
      </c>
      <c r="C7" t="s">
        <v>21</v>
      </c>
      <c r="E7">
        <v>2011</v>
      </c>
      <c r="F7">
        <v>37</v>
      </c>
      <c r="G7" t="s">
        <v>53</v>
      </c>
      <c r="H7" t="s">
        <v>136</v>
      </c>
      <c r="I7">
        <v>1</v>
      </c>
      <c r="J7" s="1">
        <v>2.5347222222222221E-3</v>
      </c>
    </row>
    <row r="8" spans="1:10">
      <c r="A8">
        <v>10</v>
      </c>
      <c r="B8" t="s">
        <v>137</v>
      </c>
      <c r="C8" t="s">
        <v>138</v>
      </c>
      <c r="E8">
        <v>2012</v>
      </c>
      <c r="F8">
        <v>58</v>
      </c>
      <c r="G8" t="s">
        <v>53</v>
      </c>
      <c r="H8" t="s">
        <v>136</v>
      </c>
      <c r="I8">
        <v>2</v>
      </c>
      <c r="J8" s="1">
        <v>2.615740740740741E-3</v>
      </c>
    </row>
    <row r="9" spans="1:10">
      <c r="A9">
        <v>11</v>
      </c>
      <c r="B9" t="s">
        <v>139</v>
      </c>
      <c r="C9" t="s">
        <v>15</v>
      </c>
      <c r="E9">
        <v>2011</v>
      </c>
      <c r="F9">
        <v>120</v>
      </c>
      <c r="G9" t="s">
        <v>53</v>
      </c>
      <c r="H9" t="s">
        <v>136</v>
      </c>
      <c r="I9">
        <v>3</v>
      </c>
      <c r="J9" s="1">
        <v>2.6620370370370374E-3</v>
      </c>
    </row>
    <row r="10" spans="1:10">
      <c r="A10">
        <v>17</v>
      </c>
      <c r="B10" t="s">
        <v>140</v>
      </c>
      <c r="C10" t="s">
        <v>21</v>
      </c>
      <c r="E10">
        <v>2012</v>
      </c>
      <c r="F10">
        <v>133</v>
      </c>
      <c r="G10" t="s">
        <v>53</v>
      </c>
      <c r="H10" t="s">
        <v>136</v>
      </c>
      <c r="I10">
        <v>4</v>
      </c>
      <c r="J10" s="1">
        <v>3.2986111111111111E-3</v>
      </c>
    </row>
    <row r="11" spans="1:10">
      <c r="A11">
        <v>26</v>
      </c>
      <c r="B11" t="s">
        <v>141</v>
      </c>
      <c r="C11" t="s">
        <v>21</v>
      </c>
      <c r="E11">
        <v>2012</v>
      </c>
      <c r="F11">
        <v>16</v>
      </c>
      <c r="G11" t="s">
        <v>53</v>
      </c>
      <c r="H11" t="s">
        <v>136</v>
      </c>
      <c r="I11">
        <v>5</v>
      </c>
      <c r="J11" s="1">
        <v>3.9351851851851857E-3</v>
      </c>
    </row>
    <row r="12" spans="1:10">
      <c r="A12">
        <v>22</v>
      </c>
      <c r="B12" t="s">
        <v>142</v>
      </c>
      <c r="C12" t="s">
        <v>143</v>
      </c>
      <c r="E12">
        <v>2010</v>
      </c>
      <c r="F12">
        <v>235</v>
      </c>
      <c r="G12" t="s">
        <v>53</v>
      </c>
      <c r="H12" t="s">
        <v>144</v>
      </c>
      <c r="I12">
        <v>1</v>
      </c>
      <c r="J12" s="1">
        <v>3.8541666666666668E-3</v>
      </c>
    </row>
    <row r="13" spans="1:10">
      <c r="A13">
        <v>23</v>
      </c>
      <c r="B13" t="s">
        <v>145</v>
      </c>
      <c r="C13" t="s">
        <v>23</v>
      </c>
      <c r="E13">
        <v>2010</v>
      </c>
      <c r="F13">
        <v>39</v>
      </c>
      <c r="G13" t="s">
        <v>53</v>
      </c>
      <c r="H13" t="s">
        <v>144</v>
      </c>
      <c r="I13">
        <v>2</v>
      </c>
      <c r="J13" s="1">
        <v>3.8888888888888883E-3</v>
      </c>
    </row>
    <row r="14" spans="1:10">
      <c r="A14">
        <v>28</v>
      </c>
      <c r="B14" t="s">
        <v>146</v>
      </c>
      <c r="C14" t="s">
        <v>147</v>
      </c>
      <c r="E14">
        <v>2010</v>
      </c>
      <c r="F14">
        <v>107</v>
      </c>
      <c r="G14" t="s">
        <v>53</v>
      </c>
      <c r="H14" t="s">
        <v>144</v>
      </c>
      <c r="I14">
        <v>3</v>
      </c>
      <c r="J14" s="1">
        <v>4.1203703703703706E-3</v>
      </c>
    </row>
    <row r="15" spans="1:10">
      <c r="A15">
        <v>14</v>
      </c>
      <c r="B15" t="s">
        <v>148</v>
      </c>
      <c r="C15" t="s">
        <v>15</v>
      </c>
      <c r="E15">
        <v>2009</v>
      </c>
      <c r="F15">
        <v>32</v>
      </c>
      <c r="G15" t="s">
        <v>53</v>
      </c>
      <c r="H15" t="s">
        <v>149</v>
      </c>
      <c r="I15">
        <v>1</v>
      </c>
      <c r="J15" s="1">
        <v>3.1944444444444442E-3</v>
      </c>
    </row>
    <row r="16" spans="1:10">
      <c r="A16">
        <v>16</v>
      </c>
      <c r="B16" t="s">
        <v>150</v>
      </c>
      <c r="C16" t="s">
        <v>21</v>
      </c>
      <c r="E16">
        <v>2009</v>
      </c>
      <c r="F16">
        <v>30</v>
      </c>
      <c r="G16" t="s">
        <v>53</v>
      </c>
      <c r="H16" t="s">
        <v>149</v>
      </c>
      <c r="I16">
        <v>2</v>
      </c>
      <c r="J16" s="1">
        <v>3.2870370370370367E-3</v>
      </c>
    </row>
    <row r="17" spans="1:10">
      <c r="A17">
        <v>18</v>
      </c>
      <c r="B17" t="s">
        <v>151</v>
      </c>
      <c r="C17" t="s">
        <v>15</v>
      </c>
      <c r="E17">
        <v>2009</v>
      </c>
      <c r="F17">
        <v>106</v>
      </c>
      <c r="G17" t="s">
        <v>53</v>
      </c>
      <c r="H17" t="s">
        <v>149</v>
      </c>
      <c r="I17">
        <v>3</v>
      </c>
      <c r="J17" s="1">
        <v>3.4375E-3</v>
      </c>
    </row>
    <row r="18" spans="1:10">
      <c r="A18">
        <v>19</v>
      </c>
      <c r="B18" t="s">
        <v>152</v>
      </c>
      <c r="C18" t="s">
        <v>21</v>
      </c>
      <c r="E18">
        <v>2009</v>
      </c>
      <c r="F18">
        <v>29</v>
      </c>
      <c r="G18" t="s">
        <v>53</v>
      </c>
      <c r="H18" t="s">
        <v>149</v>
      </c>
      <c r="I18">
        <v>4</v>
      </c>
      <c r="J18" s="1">
        <v>3.7500000000000003E-3</v>
      </c>
    </row>
    <row r="19" spans="1:10">
      <c r="A19">
        <v>20</v>
      </c>
      <c r="B19" t="s">
        <v>153</v>
      </c>
      <c r="C19" t="s">
        <v>21</v>
      </c>
      <c r="E19">
        <v>2009</v>
      </c>
      <c r="F19">
        <v>129</v>
      </c>
      <c r="G19" t="s">
        <v>53</v>
      </c>
      <c r="H19" t="s">
        <v>149</v>
      </c>
      <c r="I19">
        <v>5</v>
      </c>
      <c r="J19" s="1">
        <v>3.8078703703703707E-3</v>
      </c>
    </row>
    <row r="20" spans="1:10">
      <c r="A20">
        <v>21</v>
      </c>
      <c r="B20" t="s">
        <v>154</v>
      </c>
      <c r="C20" t="s">
        <v>15</v>
      </c>
      <c r="E20">
        <v>2009</v>
      </c>
      <c r="F20">
        <v>138</v>
      </c>
      <c r="G20" t="s">
        <v>53</v>
      </c>
      <c r="H20" t="s">
        <v>149</v>
      </c>
      <c r="I20">
        <v>6</v>
      </c>
      <c r="J20" s="1">
        <v>3.8310185185185183E-3</v>
      </c>
    </row>
    <row r="21" spans="1:10">
      <c r="A21">
        <v>25</v>
      </c>
      <c r="B21" t="s">
        <v>155</v>
      </c>
      <c r="C21" t="s">
        <v>15</v>
      </c>
      <c r="E21">
        <v>2009</v>
      </c>
      <c r="F21">
        <v>231</v>
      </c>
      <c r="G21" t="s">
        <v>53</v>
      </c>
      <c r="H21" t="s">
        <v>149</v>
      </c>
      <c r="I21">
        <v>7</v>
      </c>
      <c r="J21" s="1">
        <v>3.9236111111111112E-3</v>
      </c>
    </row>
    <row r="22" spans="1:10">
      <c r="A22">
        <v>30</v>
      </c>
      <c r="B22" t="s">
        <v>156</v>
      </c>
      <c r="C22" t="s">
        <v>15</v>
      </c>
      <c r="E22">
        <v>2007</v>
      </c>
      <c r="F22">
        <v>60</v>
      </c>
      <c r="G22" t="s">
        <v>53</v>
      </c>
      <c r="H22" t="s">
        <v>157</v>
      </c>
      <c r="I22">
        <v>1</v>
      </c>
      <c r="J22" s="1">
        <v>4.5370370370370365E-3</v>
      </c>
    </row>
    <row r="23" spans="1:10">
      <c r="A23">
        <v>32</v>
      </c>
      <c r="B23" t="s">
        <v>24</v>
      </c>
      <c r="C23" t="s">
        <v>23</v>
      </c>
      <c r="E23">
        <v>2007</v>
      </c>
      <c r="F23">
        <v>248</v>
      </c>
      <c r="G23" t="s">
        <v>53</v>
      </c>
      <c r="H23" t="s">
        <v>157</v>
      </c>
      <c r="I23">
        <v>2</v>
      </c>
      <c r="J23" s="1">
        <v>4.7569444444444447E-3</v>
      </c>
    </row>
    <row r="24" spans="1:10">
      <c r="A24">
        <v>34</v>
      </c>
      <c r="B24" t="s">
        <v>158</v>
      </c>
      <c r="C24" t="s">
        <v>15</v>
      </c>
      <c r="E24">
        <v>2007</v>
      </c>
      <c r="F24">
        <v>85</v>
      </c>
      <c r="G24" t="s">
        <v>53</v>
      </c>
      <c r="H24" t="s">
        <v>157</v>
      </c>
      <c r="I24">
        <v>3</v>
      </c>
      <c r="J24" s="1">
        <v>4.9074074074074072E-3</v>
      </c>
    </row>
    <row r="25" spans="1:10">
      <c r="A25">
        <v>35</v>
      </c>
      <c r="B25" t="s">
        <v>159</v>
      </c>
      <c r="C25" t="s">
        <v>21</v>
      </c>
      <c r="E25">
        <v>2007</v>
      </c>
      <c r="F25">
        <v>141</v>
      </c>
      <c r="G25" t="s">
        <v>53</v>
      </c>
      <c r="H25" t="s">
        <v>157</v>
      </c>
      <c r="I25">
        <v>4</v>
      </c>
      <c r="J25" s="1">
        <v>4.9305555555555552E-3</v>
      </c>
    </row>
    <row r="26" spans="1:10">
      <c r="A26">
        <v>36</v>
      </c>
      <c r="B26" t="s">
        <v>160</v>
      </c>
      <c r="C26" t="s">
        <v>21</v>
      </c>
      <c r="E26">
        <v>2007</v>
      </c>
      <c r="F26">
        <v>10</v>
      </c>
      <c r="G26" t="s">
        <v>53</v>
      </c>
      <c r="H26" t="s">
        <v>157</v>
      </c>
      <c r="I26">
        <v>5</v>
      </c>
      <c r="J26" s="1">
        <v>5.0000000000000001E-3</v>
      </c>
    </row>
    <row r="27" spans="1:10">
      <c r="A27">
        <v>37</v>
      </c>
      <c r="B27" t="s">
        <v>161</v>
      </c>
      <c r="C27" t="s">
        <v>23</v>
      </c>
      <c r="E27">
        <v>2007</v>
      </c>
      <c r="F27">
        <v>40</v>
      </c>
      <c r="G27" t="s">
        <v>53</v>
      </c>
      <c r="H27" t="s">
        <v>157</v>
      </c>
      <c r="I27">
        <v>6</v>
      </c>
      <c r="J27" s="1">
        <v>5.0925925925925921E-3</v>
      </c>
    </row>
    <row r="28" spans="1:10">
      <c r="A28">
        <v>39</v>
      </c>
      <c r="B28" t="s">
        <v>36</v>
      </c>
      <c r="C28" t="s">
        <v>31</v>
      </c>
      <c r="E28">
        <v>2008</v>
      </c>
      <c r="F28">
        <v>44</v>
      </c>
      <c r="G28" t="s">
        <v>53</v>
      </c>
      <c r="H28" t="s">
        <v>157</v>
      </c>
      <c r="I28">
        <v>7</v>
      </c>
      <c r="J28" s="1">
        <v>5.3009259259259251E-3</v>
      </c>
    </row>
    <row r="29" spans="1:10">
      <c r="A29">
        <v>41</v>
      </c>
      <c r="B29" t="s">
        <v>162</v>
      </c>
      <c r="C29" t="s">
        <v>147</v>
      </c>
      <c r="E29">
        <v>2008</v>
      </c>
      <c r="F29">
        <v>135</v>
      </c>
      <c r="G29" t="s">
        <v>53</v>
      </c>
      <c r="H29" t="s">
        <v>157</v>
      </c>
      <c r="I29">
        <v>8</v>
      </c>
      <c r="J29" s="1">
        <v>5.6249999999999989E-3</v>
      </c>
    </row>
    <row r="30" spans="1:10">
      <c r="A30">
        <v>42</v>
      </c>
      <c r="B30" t="s">
        <v>163</v>
      </c>
      <c r="C30" t="s">
        <v>15</v>
      </c>
      <c r="E30">
        <v>2007</v>
      </c>
      <c r="F30">
        <v>70</v>
      </c>
      <c r="G30" t="s">
        <v>53</v>
      </c>
      <c r="H30" t="s">
        <v>157</v>
      </c>
      <c r="I30">
        <v>9</v>
      </c>
      <c r="J30" s="1">
        <v>5.6712962962962958E-3</v>
      </c>
    </row>
    <row r="31" spans="1:10">
      <c r="A31">
        <v>44</v>
      </c>
      <c r="B31" t="s">
        <v>164</v>
      </c>
      <c r="C31" t="s">
        <v>21</v>
      </c>
      <c r="E31">
        <v>2008</v>
      </c>
      <c r="F31">
        <v>36</v>
      </c>
      <c r="G31" t="s">
        <v>53</v>
      </c>
      <c r="H31" t="s">
        <v>157</v>
      </c>
      <c r="I31">
        <v>10</v>
      </c>
      <c r="J31" s="1">
        <v>5.7986111111111112E-3</v>
      </c>
    </row>
    <row r="32" spans="1:10">
      <c r="A32">
        <v>45</v>
      </c>
      <c r="B32" t="s">
        <v>165</v>
      </c>
      <c r="C32" t="s">
        <v>15</v>
      </c>
      <c r="E32">
        <v>2008</v>
      </c>
      <c r="F32">
        <v>127</v>
      </c>
      <c r="G32" t="s">
        <v>53</v>
      </c>
      <c r="H32" t="s">
        <v>157</v>
      </c>
      <c r="I32">
        <v>11</v>
      </c>
      <c r="J32" s="1">
        <v>5.9953703703703697E-3</v>
      </c>
    </row>
    <row r="33" spans="1:10">
      <c r="A33">
        <v>46</v>
      </c>
      <c r="B33" t="s">
        <v>166</v>
      </c>
      <c r="C33" t="s">
        <v>23</v>
      </c>
      <c r="E33">
        <v>2008</v>
      </c>
      <c r="F33">
        <v>146</v>
      </c>
      <c r="G33" t="s">
        <v>53</v>
      </c>
      <c r="H33" t="s">
        <v>157</v>
      </c>
      <c r="I33">
        <v>12</v>
      </c>
      <c r="J33" s="1">
        <v>6.0995370370370361E-3</v>
      </c>
    </row>
    <row r="34" spans="1:10">
      <c r="A34">
        <v>2</v>
      </c>
      <c r="B34" t="s">
        <v>167</v>
      </c>
      <c r="C34" t="s">
        <v>138</v>
      </c>
      <c r="E34">
        <v>2013</v>
      </c>
      <c r="F34">
        <v>55</v>
      </c>
      <c r="G34" t="s">
        <v>53</v>
      </c>
      <c r="H34" t="s">
        <v>168</v>
      </c>
      <c r="I34">
        <v>1</v>
      </c>
      <c r="J34" s="1">
        <v>6.018518518518519E-4</v>
      </c>
    </row>
    <row r="35" spans="1:10">
      <c r="A35">
        <v>6</v>
      </c>
      <c r="B35" t="s">
        <v>169</v>
      </c>
      <c r="C35" t="s">
        <v>170</v>
      </c>
      <c r="E35">
        <v>2013</v>
      </c>
      <c r="F35">
        <v>239</v>
      </c>
      <c r="G35" t="s">
        <v>53</v>
      </c>
      <c r="H35" t="s">
        <v>168</v>
      </c>
      <c r="I35">
        <v>2</v>
      </c>
      <c r="J35" s="1">
        <v>6.9444444444444447E-4</v>
      </c>
    </row>
    <row r="36" spans="1:10">
      <c r="A36">
        <v>8</v>
      </c>
      <c r="B36" t="s">
        <v>171</v>
      </c>
      <c r="C36" t="s">
        <v>132</v>
      </c>
      <c r="E36">
        <v>2015</v>
      </c>
      <c r="F36">
        <v>59</v>
      </c>
      <c r="G36" t="s">
        <v>53</v>
      </c>
      <c r="H36" t="s">
        <v>168</v>
      </c>
      <c r="I36">
        <v>3</v>
      </c>
      <c r="J36" s="1">
        <v>1.4583333333333334E-3</v>
      </c>
    </row>
    <row r="37" spans="1:10">
      <c r="A37">
        <v>12</v>
      </c>
      <c r="B37" t="s">
        <v>172</v>
      </c>
      <c r="C37" t="s">
        <v>143</v>
      </c>
      <c r="E37">
        <v>2011</v>
      </c>
      <c r="F37">
        <v>236</v>
      </c>
      <c r="G37" t="s">
        <v>53</v>
      </c>
      <c r="H37" t="s">
        <v>173</v>
      </c>
      <c r="I37">
        <v>1</v>
      </c>
      <c r="J37" s="1">
        <v>2.7546296296296294E-3</v>
      </c>
    </row>
    <row r="38" spans="1:10">
      <c r="A38">
        <v>13</v>
      </c>
      <c r="B38" t="s">
        <v>174</v>
      </c>
      <c r="C38" t="s">
        <v>21</v>
      </c>
      <c r="E38">
        <v>2012</v>
      </c>
      <c r="F38">
        <v>234</v>
      </c>
      <c r="G38" t="s">
        <v>53</v>
      </c>
      <c r="H38" t="s">
        <v>173</v>
      </c>
      <c r="I38">
        <v>2</v>
      </c>
      <c r="J38" s="1">
        <v>3.0555555555555557E-3</v>
      </c>
    </row>
    <row r="39" spans="1:10">
      <c r="A39">
        <v>15</v>
      </c>
      <c r="B39" t="s">
        <v>175</v>
      </c>
      <c r="C39" t="s">
        <v>15</v>
      </c>
      <c r="E39">
        <v>2011</v>
      </c>
      <c r="F39">
        <v>28</v>
      </c>
      <c r="G39" t="s">
        <v>53</v>
      </c>
      <c r="H39" t="s">
        <v>173</v>
      </c>
      <c r="I39">
        <v>3</v>
      </c>
      <c r="J39" s="1">
        <v>3.2291666666666666E-3</v>
      </c>
    </row>
    <row r="40" spans="1:10">
      <c r="A40">
        <v>27</v>
      </c>
      <c r="B40" t="s">
        <v>176</v>
      </c>
      <c r="C40" t="s">
        <v>138</v>
      </c>
      <c r="E40">
        <v>2010</v>
      </c>
      <c r="F40">
        <v>57</v>
      </c>
      <c r="G40" t="s">
        <v>53</v>
      </c>
      <c r="H40" t="s">
        <v>177</v>
      </c>
      <c r="I40">
        <v>1</v>
      </c>
      <c r="J40" s="1">
        <v>3.9351851851851857E-3</v>
      </c>
    </row>
    <row r="41" spans="1:10">
      <c r="A41">
        <v>24</v>
      </c>
      <c r="B41" t="s">
        <v>178</v>
      </c>
      <c r="C41" t="s">
        <v>31</v>
      </c>
      <c r="E41">
        <v>2009</v>
      </c>
      <c r="F41">
        <v>43</v>
      </c>
      <c r="G41" t="s">
        <v>53</v>
      </c>
      <c r="H41" t="s">
        <v>179</v>
      </c>
      <c r="I41">
        <v>1</v>
      </c>
      <c r="J41" s="1">
        <v>3.9004629629629632E-3</v>
      </c>
    </row>
    <row r="42" spans="1:10">
      <c r="A42">
        <v>29</v>
      </c>
      <c r="B42" t="s">
        <v>180</v>
      </c>
      <c r="C42" t="s">
        <v>23</v>
      </c>
      <c r="E42">
        <v>2009</v>
      </c>
      <c r="F42">
        <v>136</v>
      </c>
      <c r="G42" t="s">
        <v>53</v>
      </c>
      <c r="H42" t="s">
        <v>179</v>
      </c>
      <c r="I42">
        <v>2</v>
      </c>
      <c r="J42" s="1">
        <v>4.3749999999999995E-3</v>
      </c>
    </row>
    <row r="43" spans="1:10">
      <c r="A43">
        <v>31</v>
      </c>
      <c r="B43" t="s">
        <v>181</v>
      </c>
      <c r="C43" t="s">
        <v>15</v>
      </c>
      <c r="E43">
        <v>2009</v>
      </c>
      <c r="F43">
        <v>21</v>
      </c>
      <c r="G43" t="s">
        <v>53</v>
      </c>
      <c r="H43" t="s">
        <v>179</v>
      </c>
      <c r="I43">
        <v>3</v>
      </c>
      <c r="J43" s="1">
        <v>4.6180555555555558E-3</v>
      </c>
    </row>
    <row r="44" spans="1:10">
      <c r="A44">
        <v>33</v>
      </c>
      <c r="B44" t="s">
        <v>182</v>
      </c>
      <c r="C44" t="s">
        <v>21</v>
      </c>
      <c r="E44">
        <v>2007</v>
      </c>
      <c r="F44">
        <v>103</v>
      </c>
      <c r="G44" t="s">
        <v>53</v>
      </c>
      <c r="H44" t="s">
        <v>183</v>
      </c>
      <c r="I44">
        <v>1</v>
      </c>
      <c r="J44" s="1">
        <v>4.8958333333333328E-3</v>
      </c>
    </row>
    <row r="45" spans="1:10">
      <c r="A45">
        <v>38</v>
      </c>
      <c r="B45" t="s">
        <v>184</v>
      </c>
      <c r="C45" t="s">
        <v>122</v>
      </c>
      <c r="E45">
        <v>2007</v>
      </c>
      <c r="F45">
        <v>247</v>
      </c>
      <c r="G45" t="s">
        <v>53</v>
      </c>
      <c r="H45" t="s">
        <v>183</v>
      </c>
      <c r="I45">
        <v>2</v>
      </c>
      <c r="J45" s="1">
        <v>5.1736111111111115E-3</v>
      </c>
    </row>
    <row r="46" spans="1:10">
      <c r="A46">
        <v>40</v>
      </c>
      <c r="B46" t="s">
        <v>185</v>
      </c>
      <c r="C46" t="s">
        <v>186</v>
      </c>
      <c r="E46">
        <v>2008</v>
      </c>
      <c r="F46">
        <v>142</v>
      </c>
      <c r="G46" t="s">
        <v>53</v>
      </c>
      <c r="H46" t="s">
        <v>183</v>
      </c>
      <c r="I46">
        <v>3</v>
      </c>
      <c r="J46" s="1">
        <v>5.5902777777777782E-3</v>
      </c>
    </row>
    <row r="47" spans="1:10">
      <c r="A47">
        <v>43</v>
      </c>
      <c r="B47" t="s">
        <v>187</v>
      </c>
      <c r="C47" t="s">
        <v>21</v>
      </c>
      <c r="E47">
        <v>2008</v>
      </c>
      <c r="F47">
        <v>17</v>
      </c>
      <c r="G47" t="s">
        <v>53</v>
      </c>
      <c r="H47" t="s">
        <v>183</v>
      </c>
      <c r="I47">
        <v>4</v>
      </c>
      <c r="J47" s="1">
        <v>5.7870370370370376E-3</v>
      </c>
    </row>
    <row r="48" spans="1:10">
      <c r="A48">
        <v>47</v>
      </c>
      <c r="B48" t="s">
        <v>188</v>
      </c>
      <c r="C48" t="s">
        <v>21</v>
      </c>
      <c r="E48">
        <v>2007</v>
      </c>
      <c r="F48">
        <v>131</v>
      </c>
      <c r="G48" t="s">
        <v>53</v>
      </c>
      <c r="H48" t="s">
        <v>183</v>
      </c>
      <c r="I48">
        <v>5</v>
      </c>
      <c r="J48" s="1">
        <v>6.215277777777777E-3</v>
      </c>
    </row>
    <row r="49" spans="1:10">
      <c r="A49">
        <v>51</v>
      </c>
      <c r="B49" t="s">
        <v>189</v>
      </c>
      <c r="C49" t="s">
        <v>21</v>
      </c>
      <c r="E49">
        <v>2005</v>
      </c>
      <c r="F49">
        <v>11</v>
      </c>
      <c r="G49" t="s">
        <v>53</v>
      </c>
      <c r="H49" t="s">
        <v>190</v>
      </c>
      <c r="I49">
        <v>1</v>
      </c>
      <c r="J49" s="1">
        <v>1.0439814814814813E-2</v>
      </c>
    </row>
    <row r="50" spans="1:10">
      <c r="A50">
        <v>52</v>
      </c>
      <c r="B50" t="s">
        <v>191</v>
      </c>
      <c r="C50" t="s">
        <v>21</v>
      </c>
      <c r="E50">
        <v>2005</v>
      </c>
      <c r="F50">
        <v>1</v>
      </c>
      <c r="G50" t="s">
        <v>53</v>
      </c>
      <c r="H50" t="s">
        <v>190</v>
      </c>
      <c r="I50">
        <v>2</v>
      </c>
      <c r="J50" s="1">
        <v>1.105324074074074E-2</v>
      </c>
    </row>
    <row r="51" spans="1:10">
      <c r="A51">
        <v>55</v>
      </c>
      <c r="B51" t="s">
        <v>192</v>
      </c>
      <c r="C51" t="s">
        <v>23</v>
      </c>
      <c r="E51">
        <v>2006</v>
      </c>
      <c r="F51">
        <v>137</v>
      </c>
      <c r="G51" t="s">
        <v>53</v>
      </c>
      <c r="H51" t="s">
        <v>190</v>
      </c>
      <c r="I51">
        <v>3</v>
      </c>
      <c r="J51" s="1">
        <v>1.255787037037037E-2</v>
      </c>
    </row>
    <row r="52" spans="1:10">
      <c r="A52">
        <v>57</v>
      </c>
      <c r="B52" t="s">
        <v>193</v>
      </c>
      <c r="C52" t="s">
        <v>15</v>
      </c>
      <c r="E52">
        <v>2006</v>
      </c>
      <c r="F52">
        <v>230</v>
      </c>
      <c r="G52" t="s">
        <v>53</v>
      </c>
      <c r="H52" t="s">
        <v>190</v>
      </c>
      <c r="I52">
        <v>4</v>
      </c>
      <c r="J52" s="1">
        <v>1.2847222222222223E-2</v>
      </c>
    </row>
    <row r="53" spans="1:10">
      <c r="A53">
        <v>48</v>
      </c>
      <c r="B53" t="s">
        <v>194</v>
      </c>
      <c r="C53" t="s">
        <v>21</v>
      </c>
      <c r="E53">
        <v>2003</v>
      </c>
      <c r="F53">
        <v>132</v>
      </c>
      <c r="G53" t="s">
        <v>53</v>
      </c>
      <c r="H53" t="s">
        <v>195</v>
      </c>
      <c r="I53">
        <v>1</v>
      </c>
      <c r="J53" s="1">
        <v>9.8726851851851857E-3</v>
      </c>
    </row>
    <row r="54" spans="1:10">
      <c r="A54">
        <v>49</v>
      </c>
      <c r="B54" t="s">
        <v>196</v>
      </c>
      <c r="C54" t="s">
        <v>21</v>
      </c>
      <c r="E54">
        <v>2004</v>
      </c>
      <c r="F54">
        <v>128</v>
      </c>
      <c r="G54" t="s">
        <v>53</v>
      </c>
      <c r="H54" t="s">
        <v>195</v>
      </c>
      <c r="I54">
        <v>2</v>
      </c>
      <c r="J54" s="1">
        <v>9.8842592592592576E-3</v>
      </c>
    </row>
    <row r="55" spans="1:10">
      <c r="A55">
        <v>50</v>
      </c>
      <c r="B55" t="s">
        <v>197</v>
      </c>
      <c r="C55" t="s">
        <v>21</v>
      </c>
      <c r="E55">
        <v>2004</v>
      </c>
      <c r="F55">
        <v>76</v>
      </c>
      <c r="G55" t="s">
        <v>53</v>
      </c>
      <c r="H55" t="s">
        <v>195</v>
      </c>
      <c r="I55">
        <v>3</v>
      </c>
      <c r="J55" s="1">
        <v>1.0023148148148147E-2</v>
      </c>
    </row>
    <row r="56" spans="1:10">
      <c r="A56">
        <v>53</v>
      </c>
      <c r="B56" t="s">
        <v>198</v>
      </c>
      <c r="C56" t="s">
        <v>15</v>
      </c>
      <c r="E56">
        <v>2003</v>
      </c>
      <c r="F56">
        <v>249</v>
      </c>
      <c r="G56" t="s">
        <v>53</v>
      </c>
      <c r="H56" t="s">
        <v>195</v>
      </c>
      <c r="I56">
        <v>4</v>
      </c>
      <c r="J56" s="1">
        <v>1.1157407407407408E-2</v>
      </c>
    </row>
    <row r="57" spans="1:10">
      <c r="A57">
        <v>54</v>
      </c>
      <c r="B57" t="s">
        <v>199</v>
      </c>
      <c r="C57" t="s">
        <v>21</v>
      </c>
      <c r="E57">
        <v>2006</v>
      </c>
      <c r="F57">
        <v>111</v>
      </c>
      <c r="G57" t="s">
        <v>53</v>
      </c>
      <c r="H57" t="s">
        <v>200</v>
      </c>
      <c r="I57">
        <v>1</v>
      </c>
      <c r="J57" s="1">
        <v>1.2002314814814815E-2</v>
      </c>
    </row>
    <row r="58" spans="1:10">
      <c r="A58">
        <v>56</v>
      </c>
      <c r="B58" t="s">
        <v>201</v>
      </c>
      <c r="C58" t="s">
        <v>21</v>
      </c>
      <c r="E58">
        <v>2005</v>
      </c>
      <c r="F58">
        <v>232</v>
      </c>
      <c r="G58" t="s">
        <v>53</v>
      </c>
      <c r="H58" t="s">
        <v>200</v>
      </c>
      <c r="I58">
        <v>2</v>
      </c>
      <c r="J58" s="1">
        <v>1.2569444444444446E-2</v>
      </c>
    </row>
    <row r="59" spans="1:10">
      <c r="A59">
        <v>59</v>
      </c>
      <c r="B59" t="s">
        <v>202</v>
      </c>
      <c r="C59" t="s">
        <v>15</v>
      </c>
      <c r="E59">
        <v>2006</v>
      </c>
      <c r="F59">
        <v>82</v>
      </c>
      <c r="G59" t="s">
        <v>53</v>
      </c>
      <c r="H59" t="s">
        <v>200</v>
      </c>
      <c r="I59">
        <v>3</v>
      </c>
      <c r="J59" s="1">
        <v>1.40625E-2</v>
      </c>
    </row>
    <row r="60" spans="1:10">
      <c r="A60">
        <v>60</v>
      </c>
      <c r="B60" t="s">
        <v>203</v>
      </c>
      <c r="C60" t="s">
        <v>15</v>
      </c>
      <c r="E60">
        <v>2005</v>
      </c>
      <c r="F60">
        <v>86</v>
      </c>
      <c r="G60" t="s">
        <v>53</v>
      </c>
      <c r="H60" t="s">
        <v>200</v>
      </c>
      <c r="I60">
        <v>4</v>
      </c>
      <c r="J60" s="1">
        <v>1.503472222222222E-2</v>
      </c>
    </row>
    <row r="61" spans="1:10">
      <c r="A61">
        <v>58</v>
      </c>
      <c r="B61" t="s">
        <v>204</v>
      </c>
      <c r="C61" t="s">
        <v>15</v>
      </c>
      <c r="E61">
        <v>2003</v>
      </c>
      <c r="F61">
        <v>22</v>
      </c>
      <c r="G61" t="s">
        <v>53</v>
      </c>
      <c r="H61" t="s">
        <v>205</v>
      </c>
      <c r="I61">
        <v>1</v>
      </c>
      <c r="J61" s="1">
        <v>1.3807870370370371E-2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"/>
  <sheetViews>
    <sheetView zoomScale="85" zoomScaleNormal="85" workbookViewId="0">
      <selection activeCell="A2" sqref="A2"/>
    </sheetView>
  </sheetViews>
  <sheetFormatPr defaultRowHeight="15"/>
  <cols>
    <col min="1" max="1" width="6.5703125" bestFit="1" customWidth="1"/>
    <col min="2" max="2" width="19" bestFit="1" customWidth="1"/>
    <col min="3" max="3" width="28" bestFit="1" customWidth="1"/>
    <col min="5" max="5" width="4" bestFit="1" customWidth="1"/>
    <col min="6" max="6" width="2" bestFit="1" customWidth="1"/>
    <col min="7" max="7" width="4.28515625" customWidth="1"/>
    <col min="8" max="8" width="3" bestFit="1" customWidth="1"/>
    <col min="10" max="10" width="3" bestFit="1" customWidth="1"/>
    <col min="11" max="11" width="7.140625" bestFit="1" customWidth="1"/>
    <col min="12" max="12" width="3" bestFit="1" customWidth="1"/>
    <col min="13" max="13" width="8.140625" bestFit="1" customWidth="1"/>
    <col min="14" max="14" width="3" bestFit="1" customWidth="1"/>
    <col min="15" max="15" width="7.140625" bestFit="1" customWidth="1"/>
    <col min="16" max="16" width="3" bestFit="1" customWidth="1"/>
  </cols>
  <sheetData>
    <row r="1" spans="1:17" ht="15.75" thickBot="1">
      <c r="A1" s="2" t="s">
        <v>0</v>
      </c>
      <c r="B1" s="3" t="s">
        <v>1</v>
      </c>
      <c r="C1" s="3" t="s">
        <v>2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8</v>
      </c>
      <c r="K1" s="3" t="s">
        <v>10</v>
      </c>
      <c r="L1" s="3" t="s">
        <v>8</v>
      </c>
      <c r="M1" s="3" t="s">
        <v>11</v>
      </c>
      <c r="N1" s="3" t="s">
        <v>8</v>
      </c>
      <c r="O1" s="3" t="s">
        <v>12</v>
      </c>
      <c r="P1" s="3" t="s">
        <v>8</v>
      </c>
      <c r="Q1" s="4" t="s">
        <v>13</v>
      </c>
    </row>
    <row r="2" spans="1:17" s="7" customFormat="1">
      <c r="A2" s="5">
        <v>15</v>
      </c>
      <c r="B2" s="5" t="s">
        <v>40</v>
      </c>
      <c r="C2" s="5" t="s">
        <v>41</v>
      </c>
      <c r="D2" s="5">
        <v>1974</v>
      </c>
      <c r="E2" s="5">
        <v>5</v>
      </c>
      <c r="F2" s="5"/>
      <c r="G2" s="5" t="s">
        <v>29</v>
      </c>
      <c r="H2" s="5">
        <v>3</v>
      </c>
      <c r="I2" s="6">
        <v>5.8101851851851856E-3</v>
      </c>
      <c r="J2" s="5">
        <v>20</v>
      </c>
      <c r="K2" s="6">
        <v>2.8136574074074074E-2</v>
      </c>
      <c r="L2" s="5">
        <v>9</v>
      </c>
      <c r="M2" s="6">
        <v>3.394675925925926E-2</v>
      </c>
      <c r="N2" s="5">
        <v>9</v>
      </c>
      <c r="O2" s="6">
        <v>1.7534722222222222E-2</v>
      </c>
      <c r="P2" s="5">
        <v>20</v>
      </c>
      <c r="Q2" s="6">
        <v>5.1481481481481482E-2</v>
      </c>
    </row>
    <row r="3" spans="1:17" s="7" customFormat="1">
      <c r="A3" s="5">
        <v>37</v>
      </c>
      <c r="B3" s="5" t="s">
        <v>78</v>
      </c>
      <c r="C3" s="5" t="s">
        <v>41</v>
      </c>
      <c r="D3" s="5">
        <v>1954</v>
      </c>
      <c r="E3" s="5">
        <v>20</v>
      </c>
      <c r="F3" s="5"/>
      <c r="G3" s="5" t="s">
        <v>79</v>
      </c>
      <c r="H3" s="5">
        <v>1</v>
      </c>
      <c r="I3" s="6">
        <v>7.1990740740740739E-3</v>
      </c>
      <c r="J3" s="5">
        <v>56</v>
      </c>
      <c r="K3" s="6">
        <v>3.0833333333333334E-2</v>
      </c>
      <c r="L3" s="5">
        <v>36</v>
      </c>
      <c r="M3" s="6">
        <v>3.8032407407407411E-2</v>
      </c>
      <c r="N3" s="5">
        <v>36</v>
      </c>
      <c r="O3" s="6">
        <v>0.02</v>
      </c>
      <c r="P3" s="5">
        <v>41</v>
      </c>
      <c r="Q3" s="6">
        <v>5.8032407407407414E-2</v>
      </c>
    </row>
    <row r="4" spans="1:17" s="7" customFormat="1">
      <c r="A4" s="5">
        <v>51</v>
      </c>
      <c r="B4" s="5" t="s">
        <v>101</v>
      </c>
      <c r="C4" s="5" t="s">
        <v>41</v>
      </c>
      <c r="D4" s="5">
        <v>1980</v>
      </c>
      <c r="E4" s="5">
        <v>102</v>
      </c>
      <c r="F4" s="5" t="s">
        <v>53</v>
      </c>
      <c r="G4" s="5" t="s">
        <v>76</v>
      </c>
      <c r="H4" s="5">
        <v>5</v>
      </c>
      <c r="I4" s="6">
        <v>7.6041666666666662E-3</v>
      </c>
      <c r="J4" s="5">
        <v>66</v>
      </c>
      <c r="K4" s="6">
        <v>3.170138888888889E-2</v>
      </c>
      <c r="L4" s="5">
        <v>37</v>
      </c>
      <c r="M4" s="6">
        <v>3.9305555555555559E-2</v>
      </c>
      <c r="N4" s="5">
        <v>39</v>
      </c>
      <c r="O4" s="6">
        <v>2.2870370370370371E-2</v>
      </c>
      <c r="P4" s="5">
        <v>58</v>
      </c>
      <c r="Q4" s="6">
        <v>6.2175925925925933E-2</v>
      </c>
    </row>
    <row r="5" spans="1:17" s="7" customFormat="1">
      <c r="A5" s="5">
        <v>56</v>
      </c>
      <c r="B5" s="5" t="s">
        <v>109</v>
      </c>
      <c r="C5" s="5" t="s">
        <v>41</v>
      </c>
      <c r="D5" s="5">
        <v>1949</v>
      </c>
      <c r="E5" s="5">
        <v>11</v>
      </c>
      <c r="F5" s="5"/>
      <c r="G5" s="5" t="s">
        <v>79</v>
      </c>
      <c r="H5" s="5">
        <v>2</v>
      </c>
      <c r="I5" s="6">
        <v>7.5347222222222213E-3</v>
      </c>
      <c r="J5" s="5">
        <v>65</v>
      </c>
      <c r="K5" s="6">
        <v>3.5208333333333335E-2</v>
      </c>
      <c r="L5" s="5">
        <v>57</v>
      </c>
      <c r="M5" s="6">
        <v>4.2743055555555555E-2</v>
      </c>
      <c r="N5" s="5">
        <v>57</v>
      </c>
      <c r="O5" s="6">
        <v>2.0972222222222222E-2</v>
      </c>
      <c r="P5" s="5">
        <v>50</v>
      </c>
      <c r="Q5" s="6">
        <v>6.3715277777777787E-2</v>
      </c>
    </row>
    <row r="6" spans="1:17" s="7" customFormat="1">
      <c r="A6" s="5">
        <v>57</v>
      </c>
      <c r="B6" s="5" t="s">
        <v>110</v>
      </c>
      <c r="C6" s="5" t="s">
        <v>41</v>
      </c>
      <c r="D6" s="5">
        <v>1950</v>
      </c>
      <c r="E6" s="5">
        <v>38</v>
      </c>
      <c r="F6" s="5"/>
      <c r="G6" s="5" t="s">
        <v>79</v>
      </c>
      <c r="H6" s="5">
        <v>3</v>
      </c>
      <c r="I6" s="6">
        <v>6.782407407407408E-3</v>
      </c>
      <c r="J6" s="5">
        <v>52</v>
      </c>
      <c r="K6" s="6">
        <v>3.4166666666666672E-2</v>
      </c>
      <c r="L6" s="5">
        <v>54</v>
      </c>
      <c r="M6" s="6">
        <v>4.0949074074074075E-2</v>
      </c>
      <c r="N6" s="5">
        <v>54</v>
      </c>
      <c r="O6" s="6">
        <v>2.3368055555555555E-2</v>
      </c>
      <c r="P6" s="5">
        <v>61</v>
      </c>
      <c r="Q6" s="6">
        <v>6.4317129629629641E-2</v>
      </c>
    </row>
    <row r="7" spans="1:17" s="7" customFormat="1">
      <c r="A7" s="5">
        <v>61</v>
      </c>
      <c r="B7" s="5" t="s">
        <v>115</v>
      </c>
      <c r="C7" s="5" t="s">
        <v>116</v>
      </c>
      <c r="D7" s="5">
        <v>1991</v>
      </c>
      <c r="E7" s="5">
        <v>44</v>
      </c>
      <c r="F7" s="5"/>
      <c r="G7" s="5" t="s">
        <v>27</v>
      </c>
      <c r="H7" s="5">
        <v>6</v>
      </c>
      <c r="I7" s="6">
        <v>6.9675925925925921E-3</v>
      </c>
      <c r="J7" s="5">
        <v>53</v>
      </c>
      <c r="K7" s="6">
        <v>3.829861111111111E-2</v>
      </c>
      <c r="L7" s="5">
        <v>62</v>
      </c>
      <c r="M7" s="6">
        <v>4.5266203703703704E-2</v>
      </c>
      <c r="N7" s="5">
        <v>62</v>
      </c>
      <c r="O7" s="6">
        <v>2.3368055555555555E-2</v>
      </c>
      <c r="P7" s="5">
        <v>60</v>
      </c>
      <c r="Q7" s="6">
        <v>6.8634259259259256E-2</v>
      </c>
    </row>
  </sheetData>
  <pageMargins left="0.25" right="0.25" top="0.75" bottom="0.75" header="0.3" footer="0.3"/>
  <pageSetup paperSize="9" fitToWidth="0" fitToHeight="2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hlavní závod (2)</vt:lpstr>
      <vt:lpstr>Děti komplet</vt:lpstr>
      <vt:lpstr>Deti Jihocesky prebor</vt:lpstr>
      <vt:lpstr>TT Tálín</vt:lpstr>
      <vt:lpstr>'hlavní závod (2)'!Názvy_tisku</vt:lpstr>
      <vt:lpstr>'hlavní závod (2)'!Oblast_tisku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2018-07-07T14:10:27Z</cp:lastPrinted>
  <dcterms:created xsi:type="dcterms:W3CDTF">2018-07-07T14:12:55Z</dcterms:created>
  <dcterms:modified xsi:type="dcterms:W3CDTF">2018-07-07T14:15:29Z</dcterms:modified>
</cp:coreProperties>
</file>